
<file path=[Content_Types].xml><?xml version="1.0" encoding="utf-8"?>
<Types xmlns="http://schemas.openxmlformats.org/package/2006/content-types">
  <Override PartName="/docProps/app.xml" ContentType="application/vnd.openxmlformats-officedocument.extended-properties+xml"/>
  <Override PartName="/xl/sharedStrings.xml" ContentType="application/vnd.openxmlformats-officedocument.spreadsheetml.sharedStrings+xml"/>
  <Default Extension="xml" ContentType="application/xml"/>
  <Override PartName="/xl/workbook.xml" ContentType="application/vnd.openxmlformats-officedocument.spreadsheetml.sheet.main+xml"/>
  <Default Extension="rels" ContentType="application/vnd.openxmlformats-package.relationships+xml"/>
  <Override PartName="/xl/worksheets/sheet3.xml" ContentType="application/vnd.openxmlformats-officedocument.spreadsheetml.worksheet+xml"/>
  <Override PartName="/xl/styles.xml" ContentType="application/vnd.openxmlformats-officedocument.spreadsheetml.styles+xml"/>
  <Override PartName="/xl/externalLinks/externalLink1.xml" ContentType="application/vnd.openxmlformats-officedocument.spreadsheetml.externalLink+xml"/>
  <Override PartName="/xl/theme/theme1.xml" ContentType="application/vnd.openxmlformats-officedocument.theme+xml"/>
  <Override PartName="/xl/worksheets/sheet1.xml" ContentType="application/vnd.openxmlformats-officedocument.spreadsheetml.worksheet+xml"/>
  <Override PartName="/xl/calcChain.xml" ContentType="application/vnd.openxmlformats-officedocument.spreadsheetml.calcChain+xml"/>
  <Override PartName="/xl/worksheets/sheet2.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5" rupBuild="4505"/>
  <workbookPr autoCompressPictures="0"/>
  <bookViews>
    <workbookView xWindow="480" yWindow="160" windowWidth="21080" windowHeight="14780"/>
  </bookViews>
  <sheets>
    <sheet name="ORGANIZATION NAME PO" sheetId="3" r:id="rId1"/>
    <sheet name="Instructions" sheetId="5" r:id="rId2"/>
    <sheet name="Choices" sheetId="4" r:id="rId3"/>
  </sheets>
  <externalReferences>
    <externalReference r:id="rId4"/>
  </externalReferences>
  <definedNames>
    <definedName name="Account1">Choices!$A$2:$A$46</definedName>
    <definedName name="Accounts">Choices!$A$3:$A$46</definedName>
    <definedName name="AcctTitle">Choices!$A$2:$A$50</definedName>
    <definedName name="Address" localSheetId="0">[1]Choices!#REF!</definedName>
    <definedName name="Address">[1]Choices!#REF!</definedName>
    <definedName name="EntityNames">Choices!$D$2:$D$8</definedName>
    <definedName name="OrderMethod">Choices!$F$2:$F$6</definedName>
    <definedName name="Period" localSheetId="0">[1]Choices!#REF!</definedName>
    <definedName name="Period">[1]Choices!#REF!</definedName>
    <definedName name="_xlnm.Print_Area" localSheetId="0">'ORGANIZATION NAME PO'!$A$1:$G$73</definedName>
    <definedName name="SchoolChart">[1]Choices!$A$2:$A$70</definedName>
    <definedName name="VANChart" localSheetId="0">[1]Choices!#REF!</definedName>
    <definedName name="VANChart">[1]Choices!#REF!</definedName>
    <definedName name="Vendor_Name">'[1]Vendor List'!$B$3:$B$70</definedName>
  </definedNames>
  <calcPr calcId="130407"/>
  <extLst>
    <ext xmlns:mx="http://schemas.microsoft.com/office/mac/excel/2008/main" uri="http://schemas.microsoft.com/office/mac/excel/2008/main">
      <mx:ArchID Flags="2"/>
    </ext>
  </extLst>
</workbook>
</file>

<file path=xl/calcChain.xml><?xml version="1.0" encoding="utf-8"?>
<calcChain xmlns="http://schemas.openxmlformats.org/spreadsheetml/2006/main">
  <c r="G13" i="3"/>
  <c r="G14"/>
  <c r="G15"/>
  <c r="G16"/>
  <c r="G17"/>
  <c r="G18"/>
  <c r="G19"/>
  <c r="G20"/>
  <c r="G21"/>
  <c r="G22"/>
  <c r="G23"/>
  <c r="G24"/>
  <c r="G25"/>
  <c r="G26"/>
  <c r="G12"/>
  <c r="F61"/>
  <c r="F60"/>
  <c r="F59"/>
  <c r="F58"/>
  <c r="F57"/>
  <c r="F56"/>
  <c r="F55"/>
  <c r="F54"/>
  <c r="F53"/>
  <c r="F52"/>
  <c r="F51"/>
  <c r="F50"/>
  <c r="F49"/>
  <c r="F48"/>
  <c r="F47"/>
  <c r="F46"/>
  <c r="F45"/>
  <c r="F44"/>
  <c r="F43"/>
  <c r="F42"/>
  <c r="F41"/>
  <c r="F40"/>
  <c r="F39"/>
  <c r="F38"/>
  <c r="F37"/>
  <c r="F36"/>
  <c r="F35"/>
  <c r="F34"/>
  <c r="F33"/>
  <c r="F32"/>
  <c r="F31"/>
  <c r="F30"/>
  <c r="F29"/>
  <c r="F28"/>
  <c r="F27"/>
  <c r="G62"/>
  <c r="G64"/>
</calcChain>
</file>

<file path=xl/sharedStrings.xml><?xml version="1.0" encoding="utf-8"?>
<sst xmlns="http://schemas.openxmlformats.org/spreadsheetml/2006/main" count="221" uniqueCount="167">
  <si>
    <t>School Name 3</t>
  </si>
  <si>
    <t>School Name 4</t>
  </si>
  <si>
    <t>School Name 5</t>
  </si>
  <si>
    <t>School Name 6</t>
  </si>
  <si>
    <t>[INSERT ORGANIZATION NAME]</t>
  </si>
  <si>
    <t>[Accounts Receivable]</t>
  </si>
  <si>
    <t>[Billing Address Line 2]</t>
  </si>
  <si>
    <t>[Billing Address Line 1]</t>
  </si>
  <si>
    <t>[Billing Address Line 3]</t>
  </si>
  <si>
    <r>
      <t xml:space="preserve">c. Example of a 2010 PO: </t>
    </r>
    <r>
      <rPr>
        <b/>
        <sz val="10"/>
        <rFont val="Arial"/>
        <family val="2"/>
      </rPr>
      <t>10-05</t>
    </r>
  </si>
  <si>
    <t>In cell B12, enter the item number (if applicable) of the product(s) being ordered.</t>
  </si>
  <si>
    <t>In cell D12, enter a description of the product or service.</t>
  </si>
  <si>
    <t xml:space="preserve">In cell E12, using the pull down menu, pick the account description that best matches the product or service. </t>
  </si>
  <si>
    <t>In cell F12, enter the unit purchase price of the item,</t>
  </si>
  <si>
    <t xml:space="preserve">Note: Column G will automatically fill itself - please do not enter information in this column. </t>
  </si>
  <si>
    <t>Enter PO creation date, name of the requester, name of the person placing the order, and the date of the order.</t>
  </si>
  <si>
    <t>Continue to fill in additional rows as needed.</t>
  </si>
  <si>
    <t>(There are more detailed account descriptions on the "Choices" tab in cells A2 - B46.)</t>
  </si>
  <si>
    <t xml:space="preserve">Enter the delivery information under "Delivery Address" and entity name under "Billing Address". </t>
  </si>
  <si>
    <t>Approver must print and sign name.</t>
  </si>
  <si>
    <t>In column D, select the entity/school name from the pull down menu.</t>
  </si>
  <si>
    <t>Must have all approvals needed as according to the AP Thresholds.</t>
  </si>
  <si>
    <t>Leasehold Improvements</t>
  </si>
  <si>
    <t>Furniture &amp; Fixtures</t>
  </si>
  <si>
    <t xml:space="preserve">Office furniture, teacher furniture, student desks, air conditioners and fixtures used at one of the entities that meets the capitalization requirements.  </t>
  </si>
  <si>
    <t>Equipment</t>
  </si>
  <si>
    <t>Desktops, laptops, audio visual equipment, copiers and other equipment owned by the entity that meets the capitalization requirements</t>
  </si>
  <si>
    <t>Software</t>
  </si>
  <si>
    <t>Software systems such as educational software or fundraising software that meets the capitalization requirements.  Costs would include both the purchase of the software plus installation and related setup costs.  Annual or monthly maintenance costs or user fees are expensed in the current year.</t>
  </si>
  <si>
    <t>Improvements to facilities not owned by the entity or an affiliated entity that meets the capitalization requirements.  Some examples would be improvements to buildings owned by the local Parish</t>
  </si>
  <si>
    <t>[Name]</t>
  </si>
  <si>
    <t>[School Name]</t>
  </si>
  <si>
    <t>[Address]</t>
  </si>
  <si>
    <t>[City, State &amp; Zip]</t>
  </si>
  <si>
    <t>[Phone number]</t>
  </si>
  <si>
    <t>School Name 1</t>
  </si>
  <si>
    <t>School Name 2</t>
  </si>
  <si>
    <t>Amounts collected from students, parents or fundraisers for Activities not classified elsewhere along with amounts paid for such activities.</t>
  </si>
  <si>
    <t>Copier Rental</t>
  </si>
  <si>
    <t>Costs related to the rental of copiers including lease costs, copier maintenance contracts (such as per copy charges) or other ongoing copier maintenance costs.  Outsourced copies made due to copy machine failures should be coded here.  Other outsourced copies should be coded to the account closest to the use of the copies.</t>
  </si>
  <si>
    <t>Non-School Executive Admin Supplies</t>
  </si>
  <si>
    <t>Supplies used in the general administration of the Board or for systemwide improvements.</t>
  </si>
  <si>
    <t>Telecom, Fax &amp; Internet Usage</t>
  </si>
  <si>
    <t>Landline telephone, internet (DSL, cable, T1, etc), fax and all other telecommunications costs other than cell phones.  Erate reimbursements related to such costs would also be coded here.</t>
  </si>
  <si>
    <t>Business Supplies</t>
  </si>
  <si>
    <t>Supplies used for the accounting and finance functions including blank checks.</t>
  </si>
  <si>
    <t>Moving Expenses</t>
  </si>
  <si>
    <t>Shipping, packing, temporary storage, moving company and other costs associated with moving to a new location.  One-time setup costs and cleanup associated with a move would also be coded here.</t>
  </si>
  <si>
    <t>Technology Maintenance</t>
  </si>
  <si>
    <t>Costs associated with installing and maintaining the technology infrastruction of the entity including computer repair costs, network maintenance costs and website costs.  A portion of the Fourth Sector fees should be coded here.</t>
  </si>
  <si>
    <t>Enter Entity</t>
  </si>
  <si>
    <t>Enter Method</t>
  </si>
  <si>
    <t>Phone</t>
  </si>
  <si>
    <t>Fax</t>
  </si>
  <si>
    <t>Email</t>
  </si>
  <si>
    <t>Purchase Order Form Instructions</t>
  </si>
  <si>
    <t>Enter the PO Number.</t>
  </si>
  <si>
    <t>a. Purchase Orders numbers begin with the prefix: Entity Initials and Current Year (YY format).</t>
  </si>
  <si>
    <t>b. Purchase Orders should continue in numerical order.</t>
  </si>
  <si>
    <t>Select the method of delivery from the pull down menu.</t>
  </si>
  <si>
    <t>In column F, enter all vendor information (name, website, phone and fax for ordering, payment address).</t>
  </si>
  <si>
    <t>In cell C12, enter the quantity of items.</t>
  </si>
  <si>
    <t xml:space="preserve">Ongoing facility &amp; grounds related maintenance and repair costs including things like repairs to air conditioners and water fountains.  Also includes minor improvements that do not qualify for capitalization but represent improvements to the facilities such as painting, student art boards and other temporary improvements.  </t>
  </si>
  <si>
    <t>Fundraising Supplies</t>
  </si>
  <si>
    <t>Fundraising and communications materials such as meals with potential fundraisers, travel, parking, telephone calls, mailings, gifts to fundraisers, event costs and marketing materials</t>
  </si>
  <si>
    <t>Field Trips - Parent Funded</t>
  </si>
  <si>
    <t>Amounts collected from students or parents for field trips along with amounts paid for such trips.  Job classifications in Quickbooks should be used to separate which trips money was collected and paid for if there are multiple trips.</t>
  </si>
  <si>
    <t>Activities Account - After School Club 1</t>
  </si>
  <si>
    <t>Amounts collected from students, parents or fundraisers for After School Club 1 along with amounts paid for such club costs.</t>
  </si>
  <si>
    <t>Activities Account - After School Club 2</t>
  </si>
  <si>
    <t>Amounts collected from students, parents or fundraisers for After School Club 2 along with amounts paid for such club costs.</t>
  </si>
  <si>
    <t>Activities Account - After School Club 3</t>
  </si>
  <si>
    <t>Amounts collected from students, parents or fundraisers for After School Club 3 along with amounts paid for such club costs.</t>
  </si>
  <si>
    <t>Activities Account - After School Club 4</t>
  </si>
  <si>
    <t>Amounts collected from students, parents or fundraisers for After School Club 4 along with amounts paid for such club costs.</t>
  </si>
  <si>
    <t>Activities Account - After School Club 5</t>
  </si>
  <si>
    <t>Amounts collected from students, parents or fundraisers for After School Club 5 along with amounts paid for such club costs.</t>
  </si>
  <si>
    <t>Activities Account - After School Club 6</t>
  </si>
  <si>
    <t>Amounts collected from students, parents or fundraisers for After School Club 6 along with amounts paid for such club costs.</t>
  </si>
  <si>
    <t>Other Activities</t>
  </si>
  <si>
    <t>Equipment and furniture used outside of the classroom such as file cabinets, office fax machine or printer and office furniture.</t>
  </si>
  <si>
    <t>Custodial Services &amp; Supplies</t>
  </si>
  <si>
    <t xml:space="preserve">Costs associated with cleaning the facilities including cleaning/maintenance companies, cleaning supplies and bathroom supplies.  </t>
  </si>
  <si>
    <t>Startup Supplies</t>
  </si>
  <si>
    <t>Supplies used in support of opening a new school or starting a new grade including curriculum development, initial training, conferences and mentoring.</t>
  </si>
  <si>
    <t>Teacher Recruiting &amp; Orientation</t>
  </si>
  <si>
    <t>Costs associated with recruiting new staff to any of the entities including advertising, job postings, job fairs, travel for potential recruits, and recruiting meals.</t>
  </si>
  <si>
    <t>Technology Supplies</t>
  </si>
  <si>
    <t>Supplies and small items associated with the technology infrastructure including replacement keyboards, routers, and cables</t>
  </si>
  <si>
    <t xml:space="preserve">Assessment </t>
  </si>
  <si>
    <t>Testing materials including state &amp; national standardized assessments, assessment grading or online assessments.</t>
  </si>
  <si>
    <t>Student Tuition</t>
  </si>
  <si>
    <t>Tuition paid to third parties on behalf of students at the school such as college level course costs at a local university, college preparation courses or online education courses.</t>
  </si>
  <si>
    <t>Educational software</t>
  </si>
  <si>
    <t>Software used in the educational program</t>
  </si>
  <si>
    <t>Sped Consummables</t>
  </si>
  <si>
    <t>Any books, classroom supplies, classroom equipment or other materials used primarily for the special education program</t>
  </si>
  <si>
    <t>Extracurricular Supplies</t>
  </si>
  <si>
    <t>Supplies and materials related to non-athletic after school activities such as club travel costs, competition supplies, uniforms and club equipment</t>
  </si>
  <si>
    <t>Athletic Supplies</t>
  </si>
  <si>
    <t>Uniforms, sports equipment, or other non-people items used in athletic programs.</t>
  </si>
  <si>
    <t>Summer School Supplies</t>
  </si>
  <si>
    <t>Costs outside of salaries related to running the summer school program such as materials or permit fees.  Costs associated with books &amp; materials provided to students to read over the summer would also be included here.</t>
  </si>
  <si>
    <t>Maintenance &amp; Repairs</t>
  </si>
  <si>
    <t>Travel, food and other costs not associated with professional development.  Such costs would include taxi costs at night, travel costs between entities, or costs associated with meetings with the district.</t>
  </si>
  <si>
    <t>Office Supplies</t>
  </si>
  <si>
    <t>Supplies used primarily in the administrative offices such as folders, binders, pens, pencils and paper clips.  The majority of supplies are used within the classroom or by teachers and should be coded to the classroom supplies account.</t>
  </si>
  <si>
    <t>Mobile Phones</t>
  </si>
  <si>
    <t>Cell phone charges including data packages used by staff for business related calls.  Phone charges at hotels for professional development conferences should be included in the professional development account bucket.</t>
  </si>
  <si>
    <t>Paper/Copier Supplies</t>
  </si>
  <si>
    <t>Copy paper, tonor, staples or other supplies used in making copies.</t>
  </si>
  <si>
    <t>Field Lessons</t>
  </si>
  <si>
    <t>Costs related to field trips including trips to local businesses, colleges and museums.</t>
  </si>
  <si>
    <t>Educational Magazines</t>
  </si>
  <si>
    <t>Subsciptions to magazines or newspapers provided to students, used in the classroom or provided to staff.</t>
  </si>
  <si>
    <t>Equipment &amp; Furniture (Non-Capital)</t>
  </si>
  <si>
    <t>Equipment &amp; furniture that does not qualify to be capitalized and is used at the school other than in the administrative office such as a desktop computer, overhead projectors, printers, student desks, teacher desks &amp; chairs, and carts</t>
  </si>
  <si>
    <t>Postage &amp; Shipping</t>
  </si>
  <si>
    <t>Costs associated with mailing or shipping goods including couriers.  Typical vendors for this include Federal Express and the United States Postal Service.  Postage machine and online postage service costs would also be coded here.</t>
  </si>
  <si>
    <t>Student Recruiting &amp; Parent Involvement</t>
  </si>
  <si>
    <t>Costs incurred to attract and retain students such as advertising.  Also includes costs associated with parent involvement and community development such as parent committee costs, parent mailings, non-recruiting parent information sessions, community information sessions or community sponsorships.</t>
  </si>
  <si>
    <t>Non-Instructional Equipment &amp; Furniture</t>
  </si>
  <si>
    <t>Purchase Order Form</t>
  </si>
  <si>
    <t>Entity</t>
  </si>
  <si>
    <t>PO Number</t>
  </si>
  <si>
    <t>PO Date</t>
  </si>
  <si>
    <t>Website</t>
  </si>
  <si>
    <t>Requester</t>
  </si>
  <si>
    <t>Person Ordering</t>
  </si>
  <si>
    <t>Order Date</t>
  </si>
  <si>
    <t>Method of Ordering</t>
  </si>
  <si>
    <t xml:space="preserve">  City, State Zip</t>
  </si>
  <si>
    <t>Item Number</t>
  </si>
  <si>
    <t>Enter Account Title</t>
  </si>
  <si>
    <t>Sub-Total</t>
  </si>
  <si>
    <t>Shipping, Handling &amp; Other Charges</t>
  </si>
  <si>
    <t>Total Requested</t>
  </si>
  <si>
    <t>Delivery Address</t>
  </si>
  <si>
    <t>Billing Address</t>
  </si>
  <si>
    <t>Approver Signature:</t>
  </si>
  <si>
    <t>Approver Name:</t>
  </si>
  <si>
    <t>Qty</t>
  </si>
  <si>
    <t>Account</t>
  </si>
  <si>
    <t>Total</t>
  </si>
  <si>
    <t>Unit Price</t>
  </si>
  <si>
    <t xml:space="preserve">  Name</t>
  </si>
  <si>
    <t xml:space="preserve">  Website</t>
  </si>
  <si>
    <t xml:space="preserve">  Phone for Ordering</t>
  </si>
  <si>
    <t xml:space="preserve">  Fax for Ordering</t>
  </si>
  <si>
    <t xml:space="preserve">  Payment Address</t>
  </si>
  <si>
    <t xml:space="preserve">  Vendor Information</t>
  </si>
  <si>
    <t>School's Chart of Accounts</t>
  </si>
  <si>
    <t>Description</t>
  </si>
  <si>
    <t>Classroom Supplies</t>
  </si>
  <si>
    <t xml:space="preserve">Supplies used in the classroom, whether by students or teachers.  This should be used as the default supply code unless specific information identifies a more appropriate account. </t>
  </si>
  <si>
    <t>Durables Curriculum (Non-Capital)</t>
  </si>
  <si>
    <t>Textbooks, reading books and other curriculum materials that last more than a year but do not qualify for capitalization.</t>
  </si>
  <si>
    <t>Consumables</t>
  </si>
  <si>
    <t>Workbooks, textbooks or manipulatives that last less than one year related to any subject</t>
  </si>
  <si>
    <t>Professional Development OTPS</t>
  </si>
  <si>
    <t>Costs related to the training of principals, teachers or any other employees.   Food at staff meetings, staff gifts, conference costs, space rental costs for training or any other professional development related cost other than travel would be coded here.</t>
  </si>
  <si>
    <t>Travel</t>
  </si>
  <si>
    <t>Food for Special Events</t>
  </si>
  <si>
    <t>Food for school events including parent events, special occasion parties or student rewards.  Food service program shortfalls (such as lunch) should be coded under food service management.  Food for in-house professional development meetings should be coded under professional development.</t>
  </si>
  <si>
    <t>Library Books</t>
  </si>
  <si>
    <t>Books for either a school library or classroom library that are not assigned to particular students.</t>
  </si>
  <si>
    <t>Non-Instructional Travel &amp; Food</t>
  </si>
</sst>
</file>

<file path=xl/styles.xml><?xml version="1.0" encoding="utf-8"?>
<styleSheet xmlns="http://schemas.openxmlformats.org/spreadsheetml/2006/main">
  <numFmts count="2">
    <numFmt numFmtId="44" formatCode="_(&quot;$&quot;* #,##0.00_);_(&quot;$&quot;* \(#,##0.00\);_(&quot;$&quot;* &quot;-&quot;??_);_(@_)"/>
    <numFmt numFmtId="43" formatCode="_(* #,##0.00_);_(* \(#,##0.00\);_(* &quot;-&quot;??_);_(@_)"/>
  </numFmts>
  <fonts count="11">
    <font>
      <sz val="10"/>
      <name val="Arial"/>
    </font>
    <font>
      <sz val="10"/>
      <name val="Arial"/>
    </font>
    <font>
      <u/>
      <sz val="10"/>
      <color indexed="12"/>
      <name val="Arial"/>
      <family val="2"/>
    </font>
    <font>
      <b/>
      <sz val="14"/>
      <color indexed="12"/>
      <name val="Arial"/>
      <family val="2"/>
    </font>
    <font>
      <b/>
      <sz val="10"/>
      <name val="Arial"/>
      <family val="2"/>
    </font>
    <font>
      <b/>
      <sz val="10"/>
      <color indexed="10"/>
      <name val="Arial"/>
      <family val="2"/>
    </font>
    <font>
      <sz val="10"/>
      <name val="Verdana"/>
    </font>
    <font>
      <sz val="10"/>
      <name val="Arial"/>
    </font>
    <font>
      <i/>
      <sz val="10"/>
      <name val="Arial"/>
      <family val="2"/>
    </font>
    <font>
      <b/>
      <sz val="16"/>
      <name val="Arial"/>
      <family val="2"/>
    </font>
    <font>
      <sz val="8"/>
      <name val="Verdana"/>
    </font>
  </fonts>
  <fills count="3">
    <fill>
      <patternFill patternType="none"/>
    </fill>
    <fill>
      <patternFill patternType="gray125"/>
    </fill>
    <fill>
      <patternFill patternType="solid">
        <fgColor indexed="9"/>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12"/>
      </bottom>
      <diagonal/>
    </border>
    <border>
      <left/>
      <right style="thin">
        <color indexed="64"/>
      </right>
      <top style="medium">
        <color indexed="17"/>
      </top>
      <bottom style="thin">
        <color indexed="64"/>
      </bottom>
      <diagonal/>
    </border>
    <border>
      <left style="medium">
        <color indexed="12"/>
      </left>
      <right style="medium">
        <color indexed="12"/>
      </right>
      <top style="medium">
        <color indexed="12"/>
      </top>
      <bottom style="medium">
        <color indexed="12"/>
      </bottom>
      <diagonal/>
    </border>
    <border>
      <left style="thin">
        <color indexed="64"/>
      </left>
      <right style="thin">
        <color indexed="64"/>
      </right>
      <top style="thin">
        <color indexed="64"/>
      </top>
      <bottom/>
      <diagonal/>
    </border>
    <border>
      <left style="medium">
        <color indexed="17"/>
      </left>
      <right style="medium">
        <color indexed="17"/>
      </right>
      <top style="medium">
        <color indexed="17"/>
      </top>
      <bottom style="medium">
        <color indexed="17"/>
      </bottom>
      <diagonal/>
    </border>
    <border>
      <left style="medium">
        <color indexed="12"/>
      </left>
      <right style="medium">
        <color indexed="17"/>
      </right>
      <top style="medium">
        <color indexed="12"/>
      </top>
      <bottom style="medium">
        <color indexed="12"/>
      </bottom>
      <diagonal/>
    </border>
    <border>
      <left style="thin">
        <color indexed="64"/>
      </left>
      <right/>
      <top style="medium">
        <color indexed="17"/>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12"/>
      </left>
      <right/>
      <top style="medium">
        <color indexed="12"/>
      </top>
      <bottom style="medium">
        <color indexed="12"/>
      </bottom>
      <diagonal/>
    </border>
    <border>
      <left/>
      <right/>
      <top/>
      <bottom style="thin">
        <color indexed="64"/>
      </bottom>
      <diagonal/>
    </border>
    <border>
      <left/>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0" fontId="2" fillId="0" borderId="0" applyNumberFormat="0" applyFill="0" applyBorder="0" applyAlignment="0" applyProtection="0">
      <alignment vertical="top"/>
      <protection locked="0"/>
    </xf>
    <xf numFmtId="0" fontId="6" fillId="0" borderId="0"/>
  </cellStyleXfs>
  <cellXfs count="57">
    <xf numFmtId="0" fontId="0" fillId="0" borderId="0" xfId="0"/>
    <xf numFmtId="0" fontId="3" fillId="0" borderId="0" xfId="0" applyFont="1" applyProtection="1"/>
    <xf numFmtId="0" fontId="4" fillId="0" borderId="0" xfId="0" applyFont="1" applyProtection="1">
      <protection locked="0"/>
    </xf>
    <xf numFmtId="0" fontId="5" fillId="0" borderId="0" xfId="0" applyFont="1" applyProtection="1">
      <protection locked="0"/>
    </xf>
    <xf numFmtId="0" fontId="4" fillId="0" borderId="0" xfId="0" applyFont="1" applyBorder="1" applyProtection="1">
      <protection locked="0"/>
    </xf>
    <xf numFmtId="43" fontId="4" fillId="0" borderId="0" xfId="1" applyFont="1" applyBorder="1" applyAlignment="1" applyProtection="1">
      <alignment horizontal="center"/>
    </xf>
    <xf numFmtId="43" fontId="4" fillId="0" borderId="0" xfId="1" applyFont="1" applyBorder="1" applyAlignment="1" applyProtection="1">
      <alignment horizontal="center"/>
      <protection locked="0"/>
    </xf>
    <xf numFmtId="0" fontId="7" fillId="0" borderId="0" xfId="0" applyFont="1" applyProtection="1"/>
    <xf numFmtId="0" fontId="7" fillId="0" borderId="0" xfId="0" applyFont="1" applyProtection="1">
      <protection locked="0"/>
    </xf>
    <xf numFmtId="0" fontId="7" fillId="0" borderId="1" xfId="0" applyFont="1" applyBorder="1" applyProtection="1"/>
    <xf numFmtId="0" fontId="7" fillId="0" borderId="2" xfId="0" applyFont="1" applyBorder="1" applyAlignment="1" applyProtection="1"/>
    <xf numFmtId="0" fontId="7" fillId="0" borderId="3" xfId="0" applyFont="1" applyBorder="1" applyAlignment="1" applyProtection="1"/>
    <xf numFmtId="14" fontId="7" fillId="0" borderId="4" xfId="0" applyNumberFormat="1" applyFont="1" applyBorder="1" applyProtection="1"/>
    <xf numFmtId="0" fontId="7" fillId="0" borderId="5" xfId="0" applyFont="1" applyBorder="1" applyAlignment="1" applyProtection="1"/>
    <xf numFmtId="0" fontId="7" fillId="0" borderId="6" xfId="0" applyFont="1" applyBorder="1" applyProtection="1">
      <protection locked="0"/>
    </xf>
    <xf numFmtId="14" fontId="7" fillId="0" borderId="7" xfId="0" applyNumberFormat="1" applyFont="1" applyBorder="1" applyProtection="1">
      <protection locked="0"/>
    </xf>
    <xf numFmtId="0" fontId="7" fillId="0" borderId="0" xfId="0" applyFont="1" applyBorder="1" applyProtection="1">
      <protection locked="0"/>
    </xf>
    <xf numFmtId="0" fontId="7" fillId="0" borderId="1" xfId="0" applyFont="1" applyBorder="1" applyProtection="1">
      <protection locked="0"/>
    </xf>
    <xf numFmtId="0" fontId="7" fillId="0" borderId="8" xfId="0" applyFont="1" applyBorder="1" applyAlignment="1" applyProtection="1">
      <alignment wrapText="1"/>
      <protection locked="0"/>
    </xf>
    <xf numFmtId="0" fontId="7" fillId="0" borderId="9" xfId="0" applyFont="1" applyBorder="1" applyProtection="1">
      <protection locked="0"/>
    </xf>
    <xf numFmtId="0" fontId="7" fillId="0" borderId="0" xfId="0" applyFont="1" applyBorder="1" applyAlignment="1" applyProtection="1">
      <alignment shrinkToFit="1"/>
      <protection locked="0"/>
    </xf>
    <xf numFmtId="0" fontId="7" fillId="0" borderId="0" xfId="0" applyFont="1" applyBorder="1" applyProtection="1"/>
    <xf numFmtId="0" fontId="7" fillId="0" borderId="0" xfId="3" applyFont="1"/>
    <xf numFmtId="0" fontId="2" fillId="0" borderId="10" xfId="2" applyBorder="1" applyAlignment="1" applyProtection="1"/>
    <xf numFmtId="0" fontId="7" fillId="0" borderId="11" xfId="0" applyFont="1" applyBorder="1" applyProtection="1">
      <protection locked="0"/>
    </xf>
    <xf numFmtId="0" fontId="7" fillId="0" borderId="12" xfId="0" applyFont="1" applyBorder="1" applyAlignment="1" applyProtection="1">
      <alignment shrinkToFit="1"/>
      <protection locked="0"/>
    </xf>
    <xf numFmtId="43" fontId="4" fillId="0" borderId="13" xfId="1" applyFont="1" applyBorder="1" applyAlignment="1" applyProtection="1">
      <alignment horizontal="center"/>
    </xf>
    <xf numFmtId="0" fontId="7" fillId="0" borderId="14" xfId="0" applyFont="1" applyBorder="1" applyProtection="1">
      <protection locked="0"/>
    </xf>
    <xf numFmtId="0" fontId="4" fillId="0" borderId="0" xfId="0" applyFont="1" applyBorder="1" applyAlignment="1" applyProtection="1">
      <alignment horizontal="left"/>
      <protection locked="0"/>
    </xf>
    <xf numFmtId="0" fontId="4" fillId="0" borderId="15" xfId="0" applyFont="1" applyBorder="1" applyAlignment="1" applyProtection="1">
      <alignment horizontal="left"/>
      <protection locked="0"/>
    </xf>
    <xf numFmtId="0" fontId="7" fillId="0" borderId="6" xfId="0" applyFont="1" applyBorder="1" applyAlignment="1" applyProtection="1">
      <alignment horizontal="left"/>
      <protection locked="0"/>
    </xf>
    <xf numFmtId="0" fontId="7" fillId="0" borderId="14" xfId="0" applyFont="1" applyBorder="1" applyAlignment="1" applyProtection="1">
      <alignment horizontal="left"/>
      <protection locked="0"/>
    </xf>
    <xf numFmtId="0" fontId="7" fillId="0" borderId="9" xfId="0" applyFont="1" applyBorder="1" applyAlignment="1" applyProtection="1">
      <alignment horizontal="left"/>
      <protection locked="0"/>
    </xf>
    <xf numFmtId="0" fontId="7" fillId="0" borderId="8" xfId="0" applyFont="1" applyBorder="1" applyAlignment="1" applyProtection="1">
      <alignment horizontal="left" wrapText="1"/>
      <protection locked="0"/>
    </xf>
    <xf numFmtId="43" fontId="7" fillId="0" borderId="16" xfId="0" applyNumberFormat="1" applyFont="1" applyBorder="1" applyAlignment="1" applyProtection="1">
      <alignment horizontal="left"/>
    </xf>
    <xf numFmtId="43" fontId="7" fillId="0" borderId="6" xfId="1" applyNumberFormat="1" applyFont="1" applyBorder="1" applyAlignment="1" applyProtection="1">
      <alignment horizontal="left"/>
      <protection locked="0"/>
    </xf>
    <xf numFmtId="43" fontId="7" fillId="0" borderId="16" xfId="0" applyNumberFormat="1" applyFont="1" applyBorder="1" applyAlignment="1" applyProtection="1">
      <alignment horizontal="center"/>
    </xf>
    <xf numFmtId="43" fontId="7" fillId="0" borderId="0" xfId="0" applyNumberFormat="1" applyFont="1" applyBorder="1" applyAlignment="1" applyProtection="1">
      <alignment shrinkToFit="1"/>
      <protection locked="0"/>
    </xf>
    <xf numFmtId="43" fontId="4" fillId="0" borderId="0" xfId="1" applyNumberFormat="1" applyFont="1" applyBorder="1" applyAlignment="1" applyProtection="1">
      <alignment horizontal="left"/>
    </xf>
    <xf numFmtId="43" fontId="4" fillId="0" borderId="6" xfId="1" applyNumberFormat="1" applyFont="1" applyBorder="1" applyAlignment="1" applyProtection="1">
      <alignment horizontal="left"/>
      <protection locked="0"/>
    </xf>
    <xf numFmtId="0" fontId="4" fillId="0" borderId="0" xfId="0" applyFont="1" applyAlignment="1"/>
    <xf numFmtId="0" fontId="4" fillId="0" borderId="0" xfId="0" applyFont="1" applyAlignment="1">
      <alignment wrapText="1"/>
    </xf>
    <xf numFmtId="0" fontId="4" fillId="0" borderId="0" xfId="0" applyFont="1"/>
    <xf numFmtId="0" fontId="0" fillId="0" borderId="0" xfId="0" applyAlignment="1">
      <alignment wrapText="1"/>
    </xf>
    <xf numFmtId="0" fontId="7" fillId="0" borderId="0" xfId="0" applyFont="1" applyAlignment="1">
      <alignment wrapText="1"/>
    </xf>
    <xf numFmtId="0" fontId="7" fillId="0" borderId="0" xfId="0" applyFont="1"/>
    <xf numFmtId="0" fontId="0" fillId="0" borderId="0" xfId="0" applyAlignment="1"/>
    <xf numFmtId="44" fontId="4" fillId="0" borderId="0" xfId="1" applyNumberFormat="1" applyFont="1" applyBorder="1" applyAlignment="1" applyProtection="1">
      <alignment horizontal="center"/>
    </xf>
    <xf numFmtId="0" fontId="7" fillId="0" borderId="0" xfId="0" applyFont="1" applyAlignment="1">
      <alignment horizontal="left" wrapText="1"/>
    </xf>
    <xf numFmtId="0" fontId="7" fillId="2" borderId="0" xfId="0" applyFont="1" applyFill="1" applyBorder="1" applyAlignment="1">
      <alignment horizontal="left" wrapText="1"/>
    </xf>
    <xf numFmtId="0" fontId="8" fillId="2" borderId="0" xfId="0" applyFont="1" applyFill="1" applyBorder="1" applyAlignment="1">
      <alignment horizontal="left" wrapText="1"/>
    </xf>
    <xf numFmtId="0" fontId="9" fillId="0" borderId="0" xfId="0" applyFont="1" applyAlignment="1">
      <alignment horizontal="center"/>
    </xf>
    <xf numFmtId="0" fontId="7" fillId="0" borderId="0" xfId="0" applyFont="1" applyAlignment="1">
      <alignment horizontal="left"/>
    </xf>
    <xf numFmtId="0" fontId="7" fillId="0" borderId="0" xfId="0" applyFont="1" applyAlignment="1"/>
    <xf numFmtId="0" fontId="8" fillId="0" borderId="0" xfId="0" applyFont="1" applyAlignment="1"/>
    <xf numFmtId="0" fontId="7" fillId="0" borderId="0" xfId="0" applyFont="1" applyAlignment="1">
      <alignment horizontal="left" wrapText="1"/>
    </xf>
    <xf numFmtId="0" fontId="9" fillId="0" borderId="0" xfId="0" applyFont="1" applyAlignment="1">
      <alignment horizontal="center"/>
    </xf>
  </cellXfs>
  <cellStyles count="4">
    <cellStyle name="Comma" xfId="1" builtinId="3"/>
    <cellStyle name="Hyperlink" xfId="2" builtinId="8"/>
    <cellStyle name="Normal" xfId="0" builtinId="0"/>
    <cellStyle name="Normal_PO LVA Working 1" xfId="3"/>
  </cellStyles>
  <dxfs count="1">
    <dxf>
      <fill>
        <patternFill>
          <bgColor indexed="13"/>
        </patternFill>
      </fill>
    </dxf>
  </dxfs>
  <tableStyles count="0" defaultTableStyle="TableStyleMedium9"/>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externalLink" Target="externalLinks/externalLink1.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8"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Users/Glenn/Documents/Village%20Academies/Village%20Purchase%20Order%20LVA%20Blank%2010_10_07"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Directions"/>
      <sheetName val="PO LVA Working 1"/>
      <sheetName val="PO LVA Working 2"/>
      <sheetName val="Vendor List"/>
      <sheetName val="Latest Forecast"/>
      <sheetName val="Data"/>
      <sheetName val="Choices"/>
      <sheetName val="LVA1"/>
      <sheetName val="LVA2"/>
      <sheetName val="LVA3"/>
      <sheetName val="LVA4"/>
      <sheetName val="LVA5"/>
      <sheetName val="LVA6"/>
      <sheetName val="LVA7"/>
      <sheetName val="LVA8"/>
      <sheetName val="LVA9"/>
      <sheetName val="LVA10"/>
      <sheetName val="LVA11"/>
      <sheetName val="LVA12"/>
      <sheetName val="LVA13"/>
      <sheetName val="LVA14"/>
      <sheetName val="LVA15"/>
      <sheetName val="LVA16"/>
      <sheetName val="LVA17"/>
      <sheetName val="LVA18"/>
      <sheetName val="LVA19"/>
      <sheetName val="LVA20"/>
      <sheetName val="LVA21"/>
      <sheetName val="LVA22"/>
      <sheetName val="LVA23"/>
      <sheetName val="LVA24"/>
      <sheetName val="LVA25"/>
      <sheetName val="LVA26"/>
      <sheetName val="LVA27"/>
      <sheetName val="LVA28"/>
      <sheetName val="LVA29"/>
      <sheetName val="LVA30"/>
      <sheetName val="LVA31"/>
      <sheetName val="LVA32"/>
      <sheetName val="LVA33"/>
      <sheetName val="LVA34"/>
      <sheetName val="LVA35"/>
      <sheetName val="LVA36"/>
      <sheetName val="LVA37"/>
      <sheetName val="LVA38"/>
      <sheetName val="LVA39"/>
      <sheetName val="LVA40"/>
      <sheetName val="LVA41"/>
      <sheetName val="LVA42"/>
      <sheetName val="LVA43"/>
      <sheetName val="LVA44"/>
      <sheetName val="LVA45"/>
      <sheetName val="LVA46"/>
      <sheetName val="LVA47"/>
      <sheetName val="LVA48"/>
      <sheetName val="LVA49"/>
      <sheetName val="LVA50"/>
    </sheetNames>
    <sheetDataSet>
      <sheetData sheetId="0" refreshError="1"/>
      <sheetData sheetId="1" refreshError="1"/>
      <sheetData sheetId="2" refreshError="1"/>
      <sheetData sheetId="3">
        <row r="3">
          <cell r="B3" t="str">
            <v>Staples</v>
          </cell>
        </row>
        <row r="4">
          <cell r="B4" t="str">
            <v>AAA</v>
          </cell>
        </row>
        <row r="5">
          <cell r="B5" t="str">
            <v>BBB</v>
          </cell>
        </row>
        <row r="6">
          <cell r="B6" t="str">
            <v>CCC</v>
          </cell>
        </row>
        <row r="7">
          <cell r="B7" t="str">
            <v>DDD</v>
          </cell>
        </row>
        <row r="8">
          <cell r="B8" t="str">
            <v>Not Valid</v>
          </cell>
        </row>
        <row r="9">
          <cell r="B9" t="str">
            <v>Not Valid</v>
          </cell>
        </row>
        <row r="10">
          <cell r="B10" t="str">
            <v>Not Valid</v>
          </cell>
        </row>
        <row r="11">
          <cell r="B11" t="str">
            <v>Not Valid</v>
          </cell>
        </row>
        <row r="12">
          <cell r="B12" t="str">
            <v>Not Valid</v>
          </cell>
        </row>
        <row r="13">
          <cell r="B13" t="str">
            <v>Not Valid</v>
          </cell>
        </row>
        <row r="14">
          <cell r="B14" t="str">
            <v>Not Valid</v>
          </cell>
        </row>
        <row r="15">
          <cell r="B15" t="str">
            <v>Not Valid</v>
          </cell>
        </row>
        <row r="16">
          <cell r="B16" t="str">
            <v>Not Valid</v>
          </cell>
        </row>
        <row r="17">
          <cell r="B17" t="str">
            <v>Not Valid</v>
          </cell>
        </row>
        <row r="18">
          <cell r="B18" t="str">
            <v>Not Valid</v>
          </cell>
        </row>
        <row r="19">
          <cell r="B19" t="str">
            <v>Not Valid</v>
          </cell>
        </row>
        <row r="20">
          <cell r="B20" t="str">
            <v>Not Valid</v>
          </cell>
        </row>
        <row r="21">
          <cell r="B21" t="str">
            <v>Not Valid</v>
          </cell>
        </row>
        <row r="22">
          <cell r="B22" t="str">
            <v>Not Valid</v>
          </cell>
        </row>
        <row r="23">
          <cell r="B23" t="str">
            <v>Not Valid</v>
          </cell>
        </row>
        <row r="24">
          <cell r="B24" t="str">
            <v>Not Valid</v>
          </cell>
        </row>
        <row r="25">
          <cell r="B25" t="str">
            <v>Not Valid</v>
          </cell>
        </row>
        <row r="26">
          <cell r="B26" t="str">
            <v>Not Valid</v>
          </cell>
        </row>
        <row r="27">
          <cell r="B27" t="str">
            <v>Not Valid</v>
          </cell>
        </row>
        <row r="28">
          <cell r="B28" t="str">
            <v>Not Valid</v>
          </cell>
        </row>
        <row r="29">
          <cell r="B29" t="str">
            <v>Not Valid</v>
          </cell>
        </row>
        <row r="30">
          <cell r="B30" t="str">
            <v>Not Valid</v>
          </cell>
        </row>
        <row r="31">
          <cell r="B31" t="str">
            <v>Not Valid</v>
          </cell>
        </row>
        <row r="32">
          <cell r="B32" t="str">
            <v>Not Valid</v>
          </cell>
        </row>
        <row r="33">
          <cell r="B33" t="str">
            <v>Not Valid</v>
          </cell>
        </row>
        <row r="34">
          <cell r="B34" t="str">
            <v>Not Valid</v>
          </cell>
        </row>
        <row r="35">
          <cell r="B35" t="str">
            <v>Not Valid</v>
          </cell>
        </row>
        <row r="36">
          <cell r="B36" t="str">
            <v>Not Valid</v>
          </cell>
        </row>
        <row r="37">
          <cell r="B37" t="str">
            <v>Not Valid</v>
          </cell>
        </row>
        <row r="38">
          <cell r="B38" t="str">
            <v>Not Valid</v>
          </cell>
        </row>
        <row r="39">
          <cell r="B39" t="str">
            <v>Not Valid</v>
          </cell>
        </row>
        <row r="40">
          <cell r="B40" t="str">
            <v>Not Valid</v>
          </cell>
        </row>
        <row r="41">
          <cell r="B41" t="str">
            <v>Not Valid</v>
          </cell>
        </row>
        <row r="42">
          <cell r="B42" t="str">
            <v>Not Valid</v>
          </cell>
        </row>
        <row r="43">
          <cell r="B43" t="str">
            <v>Not Valid</v>
          </cell>
        </row>
        <row r="44">
          <cell r="B44" t="str">
            <v>Not Valid</v>
          </cell>
        </row>
        <row r="45">
          <cell r="B45" t="str">
            <v>Not Valid</v>
          </cell>
        </row>
        <row r="46">
          <cell r="B46" t="str">
            <v>Not Valid</v>
          </cell>
        </row>
        <row r="47">
          <cell r="B47" t="str">
            <v>Not Valid</v>
          </cell>
        </row>
        <row r="48">
          <cell r="B48" t="str">
            <v>Not Valid</v>
          </cell>
        </row>
        <row r="49">
          <cell r="B49" t="str">
            <v>Not Valid</v>
          </cell>
        </row>
        <row r="50">
          <cell r="B50" t="str">
            <v>Not Valid</v>
          </cell>
        </row>
        <row r="51">
          <cell r="B51" t="str">
            <v>Not Valid</v>
          </cell>
        </row>
        <row r="52">
          <cell r="B52" t="str">
            <v>Not Valid</v>
          </cell>
        </row>
        <row r="53">
          <cell r="B53" t="str">
            <v>Not Valid</v>
          </cell>
        </row>
        <row r="54">
          <cell r="B54" t="str">
            <v>Not Valid</v>
          </cell>
        </row>
        <row r="55">
          <cell r="B55" t="str">
            <v>Not Valid</v>
          </cell>
        </row>
        <row r="56">
          <cell r="B56" t="str">
            <v>Not Valid</v>
          </cell>
        </row>
        <row r="57">
          <cell r="B57" t="str">
            <v>Not Valid</v>
          </cell>
        </row>
        <row r="58">
          <cell r="B58" t="str">
            <v>Not Valid</v>
          </cell>
        </row>
        <row r="59">
          <cell r="B59" t="str">
            <v>Not Valid</v>
          </cell>
        </row>
        <row r="60">
          <cell r="B60" t="str">
            <v>Not Valid</v>
          </cell>
        </row>
        <row r="61">
          <cell r="B61" t="str">
            <v>Not Valid</v>
          </cell>
        </row>
        <row r="62">
          <cell r="B62" t="str">
            <v>Not Valid</v>
          </cell>
        </row>
        <row r="63">
          <cell r="B63" t="str">
            <v>Not Valid</v>
          </cell>
        </row>
        <row r="64">
          <cell r="B64" t="str">
            <v>Not Valid</v>
          </cell>
        </row>
        <row r="65">
          <cell r="B65" t="str">
            <v>Not Valid</v>
          </cell>
        </row>
        <row r="66">
          <cell r="B66" t="str">
            <v>Not Valid</v>
          </cell>
        </row>
        <row r="67">
          <cell r="B67" t="str">
            <v>Not Valid</v>
          </cell>
        </row>
        <row r="68">
          <cell r="B68" t="str">
            <v>Not Valid</v>
          </cell>
        </row>
        <row r="69">
          <cell r="B69" t="str">
            <v>Not Valid</v>
          </cell>
        </row>
        <row r="70">
          <cell r="B70" t="str">
            <v>Not Valid</v>
          </cell>
        </row>
      </sheetData>
      <sheetData sheetId="4"/>
      <sheetData sheetId="5"/>
      <sheetData sheetId="6">
        <row r="2">
          <cell r="A2" t="str">
            <v>Enter Account Title</v>
          </cell>
        </row>
        <row r="3">
          <cell r="A3" t="str">
            <v>Core Subjects Consummables</v>
          </cell>
          <cell r="B3" t="str">
            <v>Workbooks, textbooks or manipulatives that last less than one year related to math, reading, writing, social studies or science</v>
          </cell>
          <cell r="C3">
            <v>4100</v>
          </cell>
        </row>
        <row r="4">
          <cell r="A4" t="str">
            <v>Special Subject Consummables</v>
          </cell>
          <cell r="B4" t="str">
            <v>Workbooks, textbooks or classroom equipment used for one year or less related to art, music, physical education or other non-core subjects.</v>
          </cell>
          <cell r="C4">
            <v>4120</v>
          </cell>
        </row>
        <row r="5">
          <cell r="A5" t="str">
            <v>Durables Curriculum (Non-Capital)</v>
          </cell>
          <cell r="B5" t="str">
            <v>Textbooks, reading books and other curriculum materials that last more than a year but do not qualify for capitalization.  Most Barnes &amp; Nobles and Borders purchases would be coded here</v>
          </cell>
          <cell r="C5">
            <v>4140</v>
          </cell>
        </row>
        <row r="6">
          <cell r="A6" t="str">
            <v>Library Books</v>
          </cell>
          <cell r="B6" t="str">
            <v>Books for either a school library or classroom library that are not assigned to particular students</v>
          </cell>
          <cell r="C6">
            <v>4160</v>
          </cell>
        </row>
        <row r="7">
          <cell r="A7" t="str">
            <v>Classroom Supplies</v>
          </cell>
          <cell r="B7" t="str">
            <v>Supplies used in the classroom by teachers and students such as pencils, markers, colored paper, binders, etc.  Most Staples purchases other than those specifically for copier paper or the office would be coded here</v>
          </cell>
          <cell r="C7">
            <v>4200</v>
          </cell>
        </row>
        <row r="8">
          <cell r="A8" t="str">
            <v>Paper/Copier Supplies</v>
          </cell>
          <cell r="B8" t="str">
            <v>Copier paper, tonor, copier staples, printed materials (such as Kinkos) and other items used for copies</v>
          </cell>
          <cell r="C8">
            <v>4220</v>
          </cell>
        </row>
        <row r="9">
          <cell r="A9" t="str">
            <v>After School Clubs/Extracurricular</v>
          </cell>
          <cell r="B9" t="str">
            <v>Costs related to after school activities excluding security or any costs funded by Village Academies Network.  Examples of costs coded here are after school permit fees, competition costs, athletic team fees and equipment or costs incurred related to work</v>
          </cell>
          <cell r="C9">
            <v>4840</v>
          </cell>
        </row>
        <row r="10">
          <cell r="A10" t="str">
            <v>Office Supplies</v>
          </cell>
          <cell r="B10" t="str">
            <v>Supplies used primarily in the administrative offices such as folders, binders, pens, pencils and paper clips.  The majority of supplies are used within the classroom or by teachers and should be coded to the classroom supplies category</v>
          </cell>
          <cell r="C10">
            <v>5010</v>
          </cell>
        </row>
        <row r="11">
          <cell r="A11" t="str">
            <v xml:space="preserve">Uniforms - Pass-Thru </v>
          </cell>
          <cell r="B11" t="str">
            <v xml:space="preserve">Amounts collected from students or parents for uniforms along with amounts paid for such uniforms.  The most common vendor for such costs is Sunset Corporation </v>
          </cell>
          <cell r="C11">
            <v>820</v>
          </cell>
        </row>
        <row r="12">
          <cell r="A12" t="str">
            <v>Educational software</v>
          </cell>
          <cell r="B12" t="str">
            <v>Software used at the school</v>
          </cell>
          <cell r="C12">
            <v>4260</v>
          </cell>
        </row>
        <row r="13">
          <cell r="A13" t="str">
            <v>Food for Special Events</v>
          </cell>
          <cell r="B13" t="str">
            <v>Food for school events including parent events, special occasion parties or student rewards.  Food service program shortfalls (such as lunch) should be coded here.  Food for professional development meetings should be coded under professional development</v>
          </cell>
          <cell r="C13">
            <v>4280</v>
          </cell>
        </row>
        <row r="14">
          <cell r="A14" t="str">
            <v>Equipment (Non-Capital) - General Education</v>
          </cell>
          <cell r="B14" t="str">
            <v>Equipment that does not qualify to be capitalized and is used at the school other than in the administrative office such as a desktop computer, overhead projectors or printers</v>
          </cell>
          <cell r="C14">
            <v>4300</v>
          </cell>
        </row>
        <row r="15">
          <cell r="A15" t="str">
            <v>Furniture (Non-Capital) - General Education</v>
          </cell>
          <cell r="B15" t="str">
            <v>Furniture used outside of the administrative office that does nto qualify to be capitalized such as student desks &amp; chairs, teacher desks &amp; chairs and carts</v>
          </cell>
          <cell r="C15">
            <v>4310</v>
          </cell>
        </row>
        <row r="16">
          <cell r="A16" t="str">
            <v>Miscellaneous - School Leadership</v>
          </cell>
          <cell r="B16" t="str">
            <v>Items used exclusively by school leadership that cannot be classified elsewhere.  This account is current not used</v>
          </cell>
          <cell r="C16">
            <v>4090</v>
          </cell>
        </row>
        <row r="17">
          <cell r="A17" t="str">
            <v>Copier Rental</v>
          </cell>
          <cell r="B17" t="str">
            <v>Copier rental charges for financing the copiers plus any per copy costs</v>
          </cell>
          <cell r="C17">
            <v>4240</v>
          </cell>
        </row>
        <row r="18">
          <cell r="A18" t="str">
            <v>Mobile Phones</v>
          </cell>
          <cell r="B18" t="str">
            <v>Cell phones used by school employees to conduct school business</v>
          </cell>
          <cell r="C18">
            <v>4320</v>
          </cell>
        </row>
        <row r="19">
          <cell r="A19" t="str">
            <v>Professional Development</v>
          </cell>
          <cell r="B19" t="str">
            <v>Costs related to the training of principal, teachers or any other employees.  Costs include airfare, hotels, food at conferences and staff meetings, staff gifts, conference costs, space rental costs for training or any other related cost.</v>
          </cell>
          <cell r="C19">
            <v>4340</v>
          </cell>
        </row>
        <row r="20">
          <cell r="A20" t="str">
            <v>Student Recruiting &amp; Enrollment</v>
          </cell>
          <cell r="B20" t="str">
            <v>Costs incurred to attract and retain students such as advertising.</v>
          </cell>
          <cell r="C20">
            <v>4360</v>
          </cell>
        </row>
        <row r="21">
          <cell r="A21" t="str">
            <v>Teacher Recruiting &amp; Orientation</v>
          </cell>
          <cell r="B21" t="str">
            <v>Non-payroll costs incurred to attract and retain teachers such as advertising, job posting costs, recruiting firm fees, recruiting conference costs, orientation meals, and travel and related expenses for potential new staff members.</v>
          </cell>
          <cell r="C21">
            <v>4370</v>
          </cell>
        </row>
        <row r="22">
          <cell r="A22" t="str">
            <v>Miscellaneous - General Education</v>
          </cell>
          <cell r="B22" t="str">
            <v>General education and program materials that do not fit into any of the other definitions</v>
          </cell>
          <cell r="C22">
            <v>4380</v>
          </cell>
        </row>
        <row r="23">
          <cell r="A23" t="str">
            <v>Consultants/Temps - General Education</v>
          </cell>
          <cell r="B23" t="str">
            <v>Educational consultants or temporary staff (not on payroll).  Curriculum writers, behavior management specialists and professional development consultants among other consultants would be included here.</v>
          </cell>
          <cell r="C23">
            <v>4400</v>
          </cell>
        </row>
        <row r="24">
          <cell r="A24" t="str">
            <v>Student Security - School Day</v>
          </cell>
          <cell r="B24" t="str">
            <v>Security consultants or agencies hired to keep students safe during the school day, after school activities, Saturday school or any other school related functions.  Consultants hired for safety/drug training or to write safety plan would also be coded her</v>
          </cell>
          <cell r="C24">
            <v>4430</v>
          </cell>
        </row>
        <row r="25">
          <cell r="A25" t="str">
            <v>Testing Materials/Scoring - Assessment</v>
          </cell>
          <cell r="B25" t="str">
            <v>Materials for both internal and external assessments such as SAT9 exams/kits, bubble sheets or scoring companies.  A typical vendor for this is Harcourt Assessment.  This does not include prepatory materials</v>
          </cell>
          <cell r="C25">
            <v>4500</v>
          </cell>
        </row>
        <row r="26">
          <cell r="A26" t="str">
            <v>Food for Test Days</v>
          </cell>
          <cell r="B26" t="str">
            <v>Food provided to students or staff during test days outside of that provided by the normal, partially federally funded, lunch program</v>
          </cell>
          <cell r="C26">
            <v>4530</v>
          </cell>
        </row>
        <row r="27">
          <cell r="A27" t="str">
            <v>Assessment Audit</v>
          </cell>
          <cell r="B27" t="str">
            <v>Consultants to monitor exams or audit assessment results</v>
          </cell>
          <cell r="C27">
            <v>4560</v>
          </cell>
        </row>
        <row r="28">
          <cell r="A28" t="str">
            <v>Consultants - Startup</v>
          </cell>
          <cell r="B28" t="str">
            <v>Consultants used in support of opening a new school including initial training, facility searches, conferences and mentoring</v>
          </cell>
          <cell r="C28">
            <v>4600</v>
          </cell>
        </row>
        <row r="29">
          <cell r="A29" t="str">
            <v>Materials &amp; Supplies - Startup</v>
          </cell>
          <cell r="B29" t="str">
            <v>Materials and supplies used in support of opening a new school including initial training, facility searches, conferences and mentoring</v>
          </cell>
          <cell r="C29">
            <v>4650</v>
          </cell>
        </row>
        <row r="30">
          <cell r="A30" t="str">
            <v>Consultants - Sped</v>
          </cell>
          <cell r="B30" t="str">
            <v>Third party providers of special education services such as speech &amp; language, social work, psychological, counseling, occupational therapy or physical therapy.  Third party writers of individualized educational plans (IEPs) or doing their diagnosis would</v>
          </cell>
          <cell r="C30">
            <v>4700</v>
          </cell>
        </row>
        <row r="31">
          <cell r="A31" t="str">
            <v>Consummables - Sped</v>
          </cell>
          <cell r="B31" t="str">
            <v>Any books, classroom supplies, classroom equipment or other materials used primarily for the special education program</v>
          </cell>
          <cell r="C31">
            <v>4750</v>
          </cell>
        </row>
        <row r="32">
          <cell r="A32" t="str">
            <v>Student Organizational System Supplies</v>
          </cell>
          <cell r="B32" t="str">
            <v>Supplies used by students outside of normal classroom activities.</v>
          </cell>
          <cell r="C32">
            <v>4810</v>
          </cell>
        </row>
        <row r="33">
          <cell r="A33" t="str">
            <v>Educational Magazines</v>
          </cell>
          <cell r="B33" t="str">
            <v>Subsciptions to magazines provided to students, used in the classroom or provided to staff.</v>
          </cell>
          <cell r="C33">
            <v>4820</v>
          </cell>
        </row>
        <row r="34">
          <cell r="A34" t="str">
            <v>Field Lessons</v>
          </cell>
          <cell r="B34" t="str">
            <v>Costs related to field trips including trips to local businesses, colleges and museums as well as those related to annual year end field trips.</v>
          </cell>
          <cell r="C34">
            <v>4830</v>
          </cell>
        </row>
        <row r="35">
          <cell r="A35" t="str">
            <v>Summer School</v>
          </cell>
          <cell r="B35" t="str">
            <v>Costs outside of salaries related to running the summer school program such as materials or permit fees.  Costs associated with books &amp; materials provided to students to read over the summer would also be included here.</v>
          </cell>
          <cell r="C35">
            <v>4850</v>
          </cell>
        </row>
        <row r="36">
          <cell r="A36" t="str">
            <v>Saturday School</v>
          </cell>
          <cell r="B36" t="str">
            <v>Costs related to Saturday school activities excluding security or any costs funded by Village Academies Network.  Examples of costs coded here are permit fees and Saturday school materials.</v>
          </cell>
          <cell r="C36">
            <v>4860</v>
          </cell>
        </row>
        <row r="37">
          <cell r="A37" t="str">
            <v>Parent Involvement</v>
          </cell>
          <cell r="B37" t="str">
            <v>Costs associated with parent involvement and community development such as parent committee costs, parent mailings, non-recruiting parent information sessions, community information sessions or community sponsorships.</v>
          </cell>
          <cell r="C37">
            <v>4880</v>
          </cell>
        </row>
        <row r="38">
          <cell r="A38" t="str">
            <v>Miscellaneous - Supplemental</v>
          </cell>
          <cell r="B38" t="str">
            <v>Expenditures for items supplemental to the normal school day that do not fall under any other category.</v>
          </cell>
          <cell r="C38">
            <v>4890</v>
          </cell>
        </row>
        <row r="39">
          <cell r="A39" t="str">
            <v>Postage &amp; Shipping</v>
          </cell>
          <cell r="B39" t="str">
            <v>Costs associated with mailing or shipping goods including couriers.  Typical vendors for this include federal express and United States postal service.  Postage machine and online postage service costs would also be coded here.</v>
          </cell>
          <cell r="C39">
            <v>5040</v>
          </cell>
        </row>
        <row r="40">
          <cell r="A40" t="str">
            <v>Technology</v>
          </cell>
          <cell r="B40" t="str">
            <v>Costs associated with installing and maintaining the technology infrastruction of the entity including computer repair costs, network maintenance costs, website costs not funded by VAN or system backup costs.  Costs associated with Fairdankum would typica</v>
          </cell>
          <cell r="C40">
            <v>5110</v>
          </cell>
        </row>
        <row r="41">
          <cell r="A41" t="str">
            <v>Telecom, Fax &amp; Internet Usage</v>
          </cell>
          <cell r="B41" t="str">
            <v>Telephone, internet (DSL, cable, T1, etc), fax and all other telecommunications costs other than cell phones.  Typical vendors included here include Efax, Time Warner, Verizon and AT&amp;T.  Erate reimbursements related to such costs would also be coded here.</v>
          </cell>
          <cell r="C41">
            <v>5130</v>
          </cell>
        </row>
        <row r="42">
          <cell r="A42" t="str">
            <v>Non-Instructional Equipment - Management &amp; General</v>
          </cell>
          <cell r="B42" t="str">
            <v>Equipment and furniture used outside of the classroom such as file cabinets, office fax machine or printer and office furniture.</v>
          </cell>
          <cell r="C42">
            <v>5210</v>
          </cell>
        </row>
        <row r="43">
          <cell r="A43" t="str">
            <v>Non-Instructional Travel &amp; Food - Management &amp; General</v>
          </cell>
          <cell r="B43" t="str">
            <v>Travel, food and other costs not associated with professional development.  Such costs would include taxi costs at night, travel costs between entities, or costs associated with meetings with the district.</v>
          </cell>
          <cell r="C43">
            <v>5230</v>
          </cell>
        </row>
        <row r="44">
          <cell r="A44" t="str">
            <v>Insurance</v>
          </cell>
          <cell r="B44" t="str">
            <v>Insurance costs such as general liability, property insurance, educators legal liability and directors &amp; officers insurance.   Costs associated with workman's compensation, disability unemployment and other employee benefits should be coded to the related</v>
          </cell>
          <cell r="C44">
            <v>5250</v>
          </cell>
        </row>
        <row r="45">
          <cell r="A45" t="str">
            <v>Moving Expenses</v>
          </cell>
          <cell r="B45" t="str">
            <v>Shipping, packing, temporary storage, moving company and other costs associated with moving to a new location.  One-time setup costs and cleanup associated with a move would also be coded here.</v>
          </cell>
          <cell r="C45">
            <v>5290</v>
          </cell>
        </row>
        <row r="46">
          <cell r="A46" t="str">
            <v>Temps - Management &amp; General</v>
          </cell>
          <cell r="B46" t="str">
            <v>Non-instructional or finance related temporary staffing (not paid through Village Academies) such as administrative support, operational temps and summer support temps.</v>
          </cell>
          <cell r="C46">
            <v>5310</v>
          </cell>
        </row>
        <row r="47">
          <cell r="A47" t="str">
            <v>Legal</v>
          </cell>
          <cell r="B47" t="str">
            <v>Law firm fees and litigation defense fees, including the costs of legal settlements not including severance and other employee payroll items</v>
          </cell>
          <cell r="C47">
            <v>5330</v>
          </cell>
        </row>
        <row r="48">
          <cell r="A48" t="str">
            <v>Human Resources</v>
          </cell>
          <cell r="B48" t="str">
            <v>Human resource consultants or materials including reference and background checks</v>
          </cell>
          <cell r="C48">
            <v>5350</v>
          </cell>
        </row>
        <row r="49">
          <cell r="A49" t="str">
            <v>Other Consultants - Management &amp; General</v>
          </cell>
          <cell r="B49" t="str">
            <v>Non-educational consultants not classified elsewhere</v>
          </cell>
          <cell r="C49">
            <v>5370</v>
          </cell>
        </row>
        <row r="50">
          <cell r="A50" t="str">
            <v>Miscellaneous - Management &amp; General</v>
          </cell>
          <cell r="B50" t="str">
            <v>Non-instructional costs not classified elsewhere</v>
          </cell>
          <cell r="C50">
            <v>5580</v>
          </cell>
        </row>
        <row r="51">
          <cell r="A51" t="str">
            <v>Office Supplies - Finance</v>
          </cell>
          <cell r="B51" t="str">
            <v>Supplies used for the accounting and finance functions including blank checks</v>
          </cell>
          <cell r="C51">
            <v>5610</v>
          </cell>
        </row>
        <row r="52">
          <cell r="A52" t="str">
            <v>Temps/Consultants - Finance</v>
          </cell>
          <cell r="B52" t="str">
            <v>Bookkeeping services, CFO services, financial audits, tax support and other consultants and temporary service providers that support the finance and accounting areas.</v>
          </cell>
          <cell r="C52">
            <v>5640</v>
          </cell>
        </row>
        <row r="53">
          <cell r="A53" t="str">
            <v>Miscellaneous - Finance</v>
          </cell>
          <cell r="B53" t="str">
            <v>Finance and accounting costs not classified elsewhere</v>
          </cell>
          <cell r="C53">
            <v>5690</v>
          </cell>
        </row>
        <row r="54">
          <cell r="A54" t="str">
            <v>Rent</v>
          </cell>
          <cell r="B54" t="str">
            <v>Rent for school buildings, office space, temporary facilities, school day atheltic facilities or other spaces.</v>
          </cell>
          <cell r="C54">
            <v>5910</v>
          </cell>
        </row>
        <row r="55">
          <cell r="A55" t="str">
            <v>After Hours Fees - Facilities</v>
          </cell>
          <cell r="B55" t="str">
            <v>Fees for building use outside of the normal school day.  Permit fees should be coded to their respective supplemental education category</v>
          </cell>
          <cell r="C55">
            <v>5920</v>
          </cell>
        </row>
        <row r="56">
          <cell r="A56" t="str">
            <v>Utilities</v>
          </cell>
          <cell r="B56" t="str">
            <v>Gas, electric, water, sewer and other non-telecommunications utilities</v>
          </cell>
          <cell r="C56">
            <v>5930</v>
          </cell>
        </row>
        <row r="57">
          <cell r="A57" t="str">
            <v>Custodial Services &amp; Supplies</v>
          </cell>
          <cell r="B57" t="str">
            <v>Costs associated with cleaning the facilities including cleaning maintenance companies, cleaning supplies and bathroom supplies</v>
          </cell>
          <cell r="C57">
            <v>5950</v>
          </cell>
        </row>
        <row r="58">
          <cell r="A58" t="str">
            <v>Maintenance &amp; Repairs</v>
          </cell>
          <cell r="B58" t="str">
            <v xml:space="preserve">Ongoing facility &amp; grounds related maintenance and repair costs including things like repairs to air conditioners and water fountains </v>
          </cell>
          <cell r="C58">
            <v>5970</v>
          </cell>
        </row>
        <row r="59">
          <cell r="A59" t="str">
            <v>Facility Improve (Non-Capital)</v>
          </cell>
          <cell r="B59" t="str">
            <v>Minor improvements that do not qualify for capitalization but represent improvements to the facilities such as painting, student art boards and other temporary improvements</v>
          </cell>
          <cell r="C59">
            <v>5990</v>
          </cell>
        </row>
        <row r="60">
          <cell r="A60" t="str">
            <v>Depreciation</v>
          </cell>
          <cell r="B60" t="str">
            <v>Depreciation &amp; Amortization of fixed assets over their useful life</v>
          </cell>
          <cell r="C60">
            <v>9100</v>
          </cell>
        </row>
        <row r="61">
          <cell r="A61" t="str">
            <v>Furniture &amp; Fixtures - Capital</v>
          </cell>
          <cell r="B61" t="str">
            <v xml:space="preserve">Office furniture, teacher furniture, student desks, air conditioners and fixtures used at one of the entities that meets the capitalization requirements.  </v>
          </cell>
          <cell r="C61">
            <v>530</v>
          </cell>
        </row>
        <row r="62">
          <cell r="A62" t="str">
            <v>Equipment - Capital</v>
          </cell>
          <cell r="B62" t="str">
            <v>Desktops, laptops, audio visual equipment, copiers and other equipment owned by the entity that meets the capitalization requirements</v>
          </cell>
          <cell r="C62">
            <v>535</v>
          </cell>
        </row>
        <row r="63">
          <cell r="A63" t="str">
            <v>Software - Capital</v>
          </cell>
          <cell r="B63" t="str">
            <v>Software systems such as educational software or fundraising software that meets the capitalization requirements.  Costs would include both the purchase of the software plus installation and related setup costs.  Annual or monthly maintenance costs or use</v>
          </cell>
          <cell r="C63">
            <v>540</v>
          </cell>
        </row>
        <row r="64">
          <cell r="A64" t="str">
            <v xml:space="preserve">Field Trips - Pass-Thru </v>
          </cell>
          <cell r="B64" t="str">
            <v>Amounts collected from students or parents for field trips along with amounts paid for such trips.  Classes should be used to separate which trips money was collected and paid for.</v>
          </cell>
          <cell r="C64">
            <v>810</v>
          </cell>
        </row>
        <row r="65">
          <cell r="A65" t="str">
            <v>Food Service - Pass-Thru</v>
          </cell>
          <cell r="B65" t="str">
            <v>Amounts collected from students or parents for school day food along with amounts paid for such food.  The most common vendor for such costs is the NYC Department of Education</v>
          </cell>
          <cell r="C65">
            <v>825</v>
          </cell>
        </row>
        <row r="66">
          <cell r="A66" t="str">
            <v xml:space="preserve">Student Donations -Pass-Thru </v>
          </cell>
          <cell r="B66" t="str">
            <v>Amounts collected from students, parents or the community that is to be donated to another organization such as another school or natural disaster area.  Classes should be used to separate which trips money was collected and paid for.</v>
          </cell>
          <cell r="C66">
            <v>830</v>
          </cell>
        </row>
        <row r="67">
          <cell r="A67" t="str">
            <v xml:space="preserve">Book Fairs - Pass-Thru </v>
          </cell>
          <cell r="B67" t="str">
            <v>Amounts collected from students or parents for books along with amounts paid for such books.  The most common vendors for such costs are Barnes &amp; Nobles or Borders</v>
          </cell>
          <cell r="C67">
            <v>850</v>
          </cell>
        </row>
        <row r="68">
          <cell r="A68" t="str">
            <v xml:space="preserve">Student Supplies Replacement - Pass-Thru </v>
          </cell>
          <cell r="B68" t="str">
            <v>Amounts collected from students or parents for student supplies along with amounts paid for such supplies.  Typically these collections will be used to offset classroom supply purchases via a reclass to that account</v>
          </cell>
          <cell r="C68">
            <v>855</v>
          </cell>
        </row>
        <row r="69">
          <cell r="A69" t="str">
            <v>Yearbooks - Pass-Thru</v>
          </cell>
          <cell r="B69" t="str">
            <v xml:space="preserve">Amounts collected from students or parents for yearbooks along with amounts paid for such yearbooks.  </v>
          </cell>
          <cell r="C69">
            <v>860</v>
          </cell>
        </row>
        <row r="70">
          <cell r="A70" t="str">
            <v>Graduation - Pass-Thru</v>
          </cell>
          <cell r="B70" t="str">
            <v>Amounts collected from students or parents for graduation along with amounts paid for graduation.</v>
          </cell>
          <cell r="C70">
            <v>865</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0" Type="http://schemas.openxmlformats.org/officeDocument/2006/relationships/hyperlink" Target="mailto:tbradford@4thsectorsolutions.com" TargetMode="External"/><Relationship Id="rId11" Type="http://schemas.openxmlformats.org/officeDocument/2006/relationships/hyperlink" Target="mailto:mdurham@4thsectorsolution.com" TargetMode="External"/><Relationship Id="rId12" Type="http://schemas.openxmlformats.org/officeDocument/2006/relationships/hyperlink" Target="mailto:kjoubert@4thsectorsolutions.com" TargetMode="External"/><Relationship Id="rId13" Type="http://schemas.openxmlformats.org/officeDocument/2006/relationships/hyperlink" Target="mailto:jkeeney@4thsectorsolutions.com" TargetMode="External"/><Relationship Id="rId14" Type="http://schemas.openxmlformats.org/officeDocument/2006/relationships/hyperlink" Target="mailto:amorgan@4thsectorsolutions.com" TargetMode="External"/><Relationship Id="rId15" Type="http://schemas.openxmlformats.org/officeDocument/2006/relationships/hyperlink" Target="mailto:pennturtle@yahoo.com" TargetMode="External"/><Relationship Id="rId16" Type="http://schemas.openxmlformats.org/officeDocument/2006/relationships/hyperlink" Target="mailto:wwinters@4thsectorsolutions.com" TargetMode="External"/><Relationship Id="rId17" Type="http://schemas.openxmlformats.org/officeDocument/2006/relationships/hyperlink" Target="mailto:aadino@isa-ed.org" TargetMode="External"/><Relationship Id="rId18" Type="http://schemas.openxmlformats.org/officeDocument/2006/relationships/hyperlink" Target="mailto:lelwell@replications.org" TargetMode="External"/><Relationship Id="rId19" Type="http://schemas.openxmlformats.org/officeDocument/2006/relationships/hyperlink" Target="mailto:anniemorrison@advancebr.org" TargetMode="External"/><Relationship Id="rId60" Type="http://schemas.openxmlformats.org/officeDocument/2006/relationships/hyperlink" Target="mailto:aadino@isa-ed.org" TargetMode="External"/><Relationship Id="rId61" Type="http://schemas.openxmlformats.org/officeDocument/2006/relationships/hyperlink" Target="mailto:lelwell@replications.org" TargetMode="External"/><Relationship Id="rId62" Type="http://schemas.openxmlformats.org/officeDocument/2006/relationships/hyperlink" Target="mailto:anniemorrison@advancebr.org" TargetMode="External"/><Relationship Id="rId63" Type="http://schemas.openxmlformats.org/officeDocument/2006/relationships/hyperlink" Target="mailto:Afarnish@isa-edu.org" TargetMode="External"/><Relationship Id="rId64" Type="http://schemas.openxmlformats.org/officeDocument/2006/relationships/hyperlink" Target="mailto:priscillawagoner@advancebr.org" TargetMode="External"/><Relationship Id="rId65" Type="http://schemas.openxmlformats.org/officeDocument/2006/relationships/hyperlink" Target="mailto:rpalms@4thsectorsolutions.com" TargetMode="External"/><Relationship Id="rId66" Type="http://schemas.openxmlformats.org/officeDocument/2006/relationships/hyperlink" Target="mailto:bbarron@4thsectorsolutions.com" TargetMode="External"/><Relationship Id="rId67" Type="http://schemas.openxmlformats.org/officeDocument/2006/relationships/hyperlink" Target="mailto:btillman@4thsectorsolutions.com" TargetMode="External"/><Relationship Id="rId68" Type="http://schemas.openxmlformats.org/officeDocument/2006/relationships/hyperlink" Target="mailto:bdoyle@replications.org" TargetMode="External"/><Relationship Id="rId69" Type="http://schemas.openxmlformats.org/officeDocument/2006/relationships/hyperlink" Target="mailto:jelwelljr@replications.org" TargetMode="External"/><Relationship Id="rId120" Type="http://schemas.openxmlformats.org/officeDocument/2006/relationships/hyperlink" Target="mailto:jsullivan@replications.org" TargetMode="External"/><Relationship Id="rId40" Type="http://schemas.openxmlformats.org/officeDocument/2006/relationships/hyperlink" Target="mailto:sallen@replications.org" TargetMode="External"/><Relationship Id="rId41" Type="http://schemas.openxmlformats.org/officeDocument/2006/relationships/hyperlink" Target="mailto:shealy@replications.org" TargetMode="External"/><Relationship Id="rId42" Type="http://schemas.openxmlformats.org/officeDocument/2006/relationships/hyperlink" Target="mailto:blesser@replications.org" TargetMode="External"/><Relationship Id="rId90" Type="http://schemas.openxmlformats.org/officeDocument/2006/relationships/hyperlink" Target="mailto:johnrice@advancebr.org" TargetMode="External"/><Relationship Id="rId91" Type="http://schemas.openxmlformats.org/officeDocument/2006/relationships/hyperlink" Target="mailto:shaunawalker@advancebr.org" TargetMode="External"/><Relationship Id="rId92" Type="http://schemas.openxmlformats.org/officeDocument/2006/relationships/hyperlink" Target="mailto:jhemgen@tpo-inc.com" TargetMode="External"/><Relationship Id="rId93" Type="http://schemas.openxmlformats.org/officeDocument/2006/relationships/hyperlink" Target="mailto:lfenves@tpo-inc.com" TargetMode="External"/><Relationship Id="rId94" Type="http://schemas.openxmlformats.org/officeDocument/2006/relationships/hyperlink" Target="mailto:tbradford@4thsectorsolutions.com" TargetMode="External"/><Relationship Id="rId95" Type="http://schemas.openxmlformats.org/officeDocument/2006/relationships/hyperlink" Target="mailto:mdurham@4thsectorsolution.com" TargetMode="External"/><Relationship Id="rId96" Type="http://schemas.openxmlformats.org/officeDocument/2006/relationships/hyperlink" Target="mailto:jkeeney@4thsectorsolutions.com" TargetMode="External"/><Relationship Id="rId101" Type="http://schemas.openxmlformats.org/officeDocument/2006/relationships/hyperlink" Target="mailto:lelwell@replications.org" TargetMode="External"/><Relationship Id="rId102" Type="http://schemas.openxmlformats.org/officeDocument/2006/relationships/hyperlink" Target="mailto:Afarnish@isa-edu.org" TargetMode="External"/><Relationship Id="rId103" Type="http://schemas.openxmlformats.org/officeDocument/2006/relationships/hyperlink" Target="mailto:rpalms@4thsectorsolutions.com" TargetMode="External"/><Relationship Id="rId104" Type="http://schemas.openxmlformats.org/officeDocument/2006/relationships/hyperlink" Target="mailto:bbarron@4thsectorsolutions.com" TargetMode="External"/><Relationship Id="rId105" Type="http://schemas.openxmlformats.org/officeDocument/2006/relationships/hyperlink" Target="mailto:btillman@4thsectorsolutions.com" TargetMode="External"/><Relationship Id="rId106" Type="http://schemas.openxmlformats.org/officeDocument/2006/relationships/hyperlink" Target="mailto:bdoyle@replications.org" TargetMode="External"/><Relationship Id="rId107" Type="http://schemas.openxmlformats.org/officeDocument/2006/relationships/hyperlink" Target="mailto:jelwelljr@replications.org" TargetMode="External"/><Relationship Id="rId108" Type="http://schemas.openxmlformats.org/officeDocument/2006/relationships/hyperlink" Target="mailto:awitherspoon@replications.org" TargetMode="External"/><Relationship Id="rId109" Type="http://schemas.openxmlformats.org/officeDocument/2006/relationships/hyperlink" Target="mailto:johnmccann@advancebr.org" TargetMode="External"/><Relationship Id="rId97" Type="http://schemas.openxmlformats.org/officeDocument/2006/relationships/hyperlink" Target="mailto:amorgan@4thsectorsolutions.com" TargetMode="External"/><Relationship Id="rId98" Type="http://schemas.openxmlformats.org/officeDocument/2006/relationships/hyperlink" Target="mailto:pennturtle@yahoo.com" TargetMode="External"/><Relationship Id="rId99" Type="http://schemas.openxmlformats.org/officeDocument/2006/relationships/hyperlink" Target="mailto:wwinters@4thsectorsolutions.com" TargetMode="External"/><Relationship Id="rId43" Type="http://schemas.openxmlformats.org/officeDocument/2006/relationships/hyperlink" Target="mailto:jsullivan@replications.org" TargetMode="External"/><Relationship Id="rId44" Type="http://schemas.openxmlformats.org/officeDocument/2006/relationships/hyperlink" Target="mailto:angeliacole@advancebr.org" TargetMode="External"/><Relationship Id="rId45" Type="http://schemas.openxmlformats.org/officeDocument/2006/relationships/hyperlink" Target="mailto:anniemorrison@advancebr.org" TargetMode="External"/><Relationship Id="rId46" Type="http://schemas.openxmlformats.org/officeDocument/2006/relationships/hyperlink" Target="mailto:kristyhebert@advancebr.org" TargetMode="External"/><Relationship Id="rId47" Type="http://schemas.openxmlformats.org/officeDocument/2006/relationships/hyperlink" Target="mailto:priscillawagoner@advancebr.org" TargetMode="External"/><Relationship Id="rId48" Type="http://schemas.openxmlformats.org/officeDocument/2006/relationships/hyperlink" Target="mailto:terrilsmith@advancebr.org" TargetMode="External"/><Relationship Id="rId49" Type="http://schemas.openxmlformats.org/officeDocument/2006/relationships/hyperlink" Target="mailto:johnrice@advancebr.org" TargetMode="External"/><Relationship Id="rId100" Type="http://schemas.openxmlformats.org/officeDocument/2006/relationships/hyperlink" Target="mailto:aadino@isa-ed.org" TargetMode="External"/><Relationship Id="rId20" Type="http://schemas.openxmlformats.org/officeDocument/2006/relationships/hyperlink" Target="mailto:Afarnish@isa-edu.org" TargetMode="External"/><Relationship Id="rId21" Type="http://schemas.openxmlformats.org/officeDocument/2006/relationships/hyperlink" Target="mailto:priscillawagoner@advancebr.org" TargetMode="External"/><Relationship Id="rId22" Type="http://schemas.openxmlformats.org/officeDocument/2006/relationships/hyperlink" Target="mailto:rpalms@4thsectorsolutions.com" TargetMode="External"/><Relationship Id="rId70" Type="http://schemas.openxmlformats.org/officeDocument/2006/relationships/hyperlink" Target="mailto:awitherspoon@replications.org" TargetMode="External"/><Relationship Id="rId71" Type="http://schemas.openxmlformats.org/officeDocument/2006/relationships/hyperlink" Target="mailto:johnmccann@advancebr.org" TargetMode="External"/><Relationship Id="rId72" Type="http://schemas.openxmlformats.org/officeDocument/2006/relationships/hyperlink" Target="mailto:peggywang@advancebr.org" TargetMode="External"/><Relationship Id="rId73" Type="http://schemas.openxmlformats.org/officeDocument/2006/relationships/hyperlink" Target="mailto:jthomas@4thsectorsolutions.com" TargetMode="External"/><Relationship Id="rId74" Type="http://schemas.openxmlformats.org/officeDocument/2006/relationships/hyperlink" Target="mailto:jandelcrutchfield@advancebr.org" TargetMode="External"/><Relationship Id="rId75" Type="http://schemas.openxmlformats.org/officeDocument/2006/relationships/hyperlink" Target="mailto:bettydixonantoine@startelco.net" TargetMode="External"/><Relationship Id="rId76" Type="http://schemas.openxmlformats.org/officeDocument/2006/relationships/hyperlink" Target="mailto:lamontcole@advancebr.org" TargetMode="External"/><Relationship Id="rId77" Type="http://schemas.openxmlformats.org/officeDocument/2006/relationships/hyperlink" Target="mailto:lamontcole@advancebr.org" TargetMode="External"/><Relationship Id="rId78" Type="http://schemas.openxmlformats.org/officeDocument/2006/relationships/hyperlink" Target="mailto:jelwell@replications.org" TargetMode="External"/><Relationship Id="rId79" Type="http://schemas.openxmlformats.org/officeDocument/2006/relationships/hyperlink" Target="mailto:bettydixonantoine@startelco.net" TargetMode="External"/><Relationship Id="rId23" Type="http://schemas.openxmlformats.org/officeDocument/2006/relationships/hyperlink" Target="mailto:bbarron@4thsectorsolutions.com" TargetMode="External"/><Relationship Id="rId24" Type="http://schemas.openxmlformats.org/officeDocument/2006/relationships/hyperlink" Target="mailto:btillman@4thsectorsolutions.com" TargetMode="External"/><Relationship Id="rId25" Type="http://schemas.openxmlformats.org/officeDocument/2006/relationships/hyperlink" Target="mailto:bdoyle@replications.org" TargetMode="External"/><Relationship Id="rId26" Type="http://schemas.openxmlformats.org/officeDocument/2006/relationships/hyperlink" Target="mailto:jelwelljr@replications.org" TargetMode="External"/><Relationship Id="rId27" Type="http://schemas.openxmlformats.org/officeDocument/2006/relationships/hyperlink" Target="mailto:awitherspoon@replications.org" TargetMode="External"/><Relationship Id="rId28" Type="http://schemas.openxmlformats.org/officeDocument/2006/relationships/hyperlink" Target="mailto:johnmccann@advancebr.org" TargetMode="External"/><Relationship Id="rId29" Type="http://schemas.openxmlformats.org/officeDocument/2006/relationships/hyperlink" Target="mailto:peggywang@advancebr.org" TargetMode="External"/><Relationship Id="rId1" Type="http://schemas.openxmlformats.org/officeDocument/2006/relationships/hyperlink" Target="mailto:angeliacole@advancebr.org" TargetMode="External"/><Relationship Id="rId2" Type="http://schemas.openxmlformats.org/officeDocument/2006/relationships/hyperlink" Target="mailto:romeocolilli@advancebr.org" TargetMode="External"/><Relationship Id="rId3" Type="http://schemas.openxmlformats.org/officeDocument/2006/relationships/hyperlink" Target="mailto:kristyhebert@advancebr.org" TargetMode="External"/><Relationship Id="rId4" Type="http://schemas.openxmlformats.org/officeDocument/2006/relationships/hyperlink" Target="mailto:josephneary@advancebr.org" TargetMode="External"/><Relationship Id="rId5" Type="http://schemas.openxmlformats.org/officeDocument/2006/relationships/hyperlink" Target="mailto:terrilsmith@advancebr.org" TargetMode="External"/><Relationship Id="rId6" Type="http://schemas.openxmlformats.org/officeDocument/2006/relationships/hyperlink" Target="mailto:johnrice@advancebr.org" TargetMode="External"/><Relationship Id="rId7" Type="http://schemas.openxmlformats.org/officeDocument/2006/relationships/hyperlink" Target="mailto:shaunawalker@advancebr.org" TargetMode="External"/><Relationship Id="rId8" Type="http://schemas.openxmlformats.org/officeDocument/2006/relationships/hyperlink" Target="mailto:jhemgen@tpo-inc.com" TargetMode="External"/><Relationship Id="rId9" Type="http://schemas.openxmlformats.org/officeDocument/2006/relationships/hyperlink" Target="mailto:lfenves@tpo-inc.com" TargetMode="External"/><Relationship Id="rId50" Type="http://schemas.openxmlformats.org/officeDocument/2006/relationships/hyperlink" Target="mailto:shaunawalker@advancebr.org" TargetMode="External"/><Relationship Id="rId51" Type="http://schemas.openxmlformats.org/officeDocument/2006/relationships/hyperlink" Target="mailto:jhemgen@tpo-inc.com" TargetMode="External"/><Relationship Id="rId52" Type="http://schemas.openxmlformats.org/officeDocument/2006/relationships/hyperlink" Target="mailto:lfenves@tpo-inc.com" TargetMode="External"/><Relationship Id="rId53" Type="http://schemas.openxmlformats.org/officeDocument/2006/relationships/hyperlink" Target="mailto:tbradford@4thsectorsolutions.com" TargetMode="External"/><Relationship Id="rId54" Type="http://schemas.openxmlformats.org/officeDocument/2006/relationships/hyperlink" Target="mailto:kjoubert@4thsectorsolutions.com" TargetMode="External"/><Relationship Id="rId55" Type="http://schemas.openxmlformats.org/officeDocument/2006/relationships/hyperlink" Target="mailto:kjoubert@4thsectorsolutions.com" TargetMode="External"/><Relationship Id="rId56" Type="http://schemas.openxmlformats.org/officeDocument/2006/relationships/hyperlink" Target="mailto:jkeeney@4thsectorsolutions.com" TargetMode="External"/><Relationship Id="rId57" Type="http://schemas.openxmlformats.org/officeDocument/2006/relationships/hyperlink" Target="mailto:amorgan@4thsectorsolutions.com" TargetMode="External"/><Relationship Id="rId58" Type="http://schemas.openxmlformats.org/officeDocument/2006/relationships/hyperlink" Target="mailto:pennturtle@yahoo.com" TargetMode="External"/><Relationship Id="rId59" Type="http://schemas.openxmlformats.org/officeDocument/2006/relationships/hyperlink" Target="mailto:wwinters@4thsectorsolutions.com" TargetMode="External"/><Relationship Id="rId110" Type="http://schemas.openxmlformats.org/officeDocument/2006/relationships/hyperlink" Target="mailto:peggywang@advancebr.org" TargetMode="External"/><Relationship Id="rId111" Type="http://schemas.openxmlformats.org/officeDocument/2006/relationships/hyperlink" Target="mailto:jthomas@4thsectorsolutions.com" TargetMode="External"/><Relationship Id="rId112" Type="http://schemas.openxmlformats.org/officeDocument/2006/relationships/hyperlink" Target="mailto:kennethsims@advancebr.org" TargetMode="External"/><Relationship Id="rId113" Type="http://schemas.openxmlformats.org/officeDocument/2006/relationships/hyperlink" Target="mailto:jelwell@replications.org" TargetMode="External"/><Relationship Id="rId114" Type="http://schemas.openxmlformats.org/officeDocument/2006/relationships/hyperlink" Target="mailto:harrydw@cox.net" TargetMode="External"/><Relationship Id="rId115" Type="http://schemas.openxmlformats.org/officeDocument/2006/relationships/hyperlink" Target="mailto:dedouglas30@cox.net" TargetMode="External"/><Relationship Id="rId116" Type="http://schemas.openxmlformats.org/officeDocument/2006/relationships/hyperlink" Target="mailto:cdeo53@cox.net" TargetMode="External"/><Relationship Id="rId117" Type="http://schemas.openxmlformats.org/officeDocument/2006/relationships/hyperlink" Target="mailto:sallen@replications.org" TargetMode="External"/><Relationship Id="rId118" Type="http://schemas.openxmlformats.org/officeDocument/2006/relationships/hyperlink" Target="mailto:shealy@replications.org" TargetMode="External"/><Relationship Id="rId119" Type="http://schemas.openxmlformats.org/officeDocument/2006/relationships/hyperlink" Target="mailto:blesser@replications.org" TargetMode="External"/><Relationship Id="rId30" Type="http://schemas.openxmlformats.org/officeDocument/2006/relationships/hyperlink" Target="mailto:jthomas@4thsectorsolutions.com" TargetMode="External"/><Relationship Id="rId31" Type="http://schemas.openxmlformats.org/officeDocument/2006/relationships/hyperlink" Target="mailto:jandelcrutchfield@advancebr.org" TargetMode="External"/><Relationship Id="rId32" Type="http://schemas.openxmlformats.org/officeDocument/2006/relationships/hyperlink" Target="mailto:charlesmoffatt@advancebr.org" TargetMode="External"/><Relationship Id="rId33" Type="http://schemas.openxmlformats.org/officeDocument/2006/relationships/hyperlink" Target="mailto:kennethsims@advancebr.org" TargetMode="External"/><Relationship Id="rId34" Type="http://schemas.openxmlformats.org/officeDocument/2006/relationships/hyperlink" Target="mailto:lamontcole@advancebr.org" TargetMode="External"/><Relationship Id="rId35" Type="http://schemas.openxmlformats.org/officeDocument/2006/relationships/hyperlink" Target="mailto:jelwell@replications.org" TargetMode="External"/><Relationship Id="rId36" Type="http://schemas.openxmlformats.org/officeDocument/2006/relationships/hyperlink" Target="mailto:bettydixonantoine@startelco.net" TargetMode="External"/><Relationship Id="rId37" Type="http://schemas.openxmlformats.org/officeDocument/2006/relationships/hyperlink" Target="mailto:harrydw@cox.net" TargetMode="External"/><Relationship Id="rId38" Type="http://schemas.openxmlformats.org/officeDocument/2006/relationships/hyperlink" Target="mailto:dedouglas30@cox.net" TargetMode="External"/><Relationship Id="rId39" Type="http://schemas.openxmlformats.org/officeDocument/2006/relationships/hyperlink" Target="mailto:cdeo53@cox.net" TargetMode="External"/><Relationship Id="rId80" Type="http://schemas.openxmlformats.org/officeDocument/2006/relationships/hyperlink" Target="mailto:harrydw@cox.net" TargetMode="External"/><Relationship Id="rId81" Type="http://schemas.openxmlformats.org/officeDocument/2006/relationships/hyperlink" Target="mailto:jandelcrutchfield@advancebr.org" TargetMode="External"/><Relationship Id="rId82" Type="http://schemas.openxmlformats.org/officeDocument/2006/relationships/hyperlink" Target="mailto:charlesmoffatt@advancebr.org" TargetMode="External"/><Relationship Id="rId83" Type="http://schemas.openxmlformats.org/officeDocument/2006/relationships/hyperlink" Target="mailto:sallen@replications.org" TargetMode="External"/><Relationship Id="rId84" Type="http://schemas.openxmlformats.org/officeDocument/2006/relationships/hyperlink" Target="mailto:shealy@replications.org" TargetMode="External"/><Relationship Id="rId85" Type="http://schemas.openxmlformats.org/officeDocument/2006/relationships/hyperlink" Target="mailto:blesser@replications.org" TargetMode="External"/><Relationship Id="rId86" Type="http://schemas.openxmlformats.org/officeDocument/2006/relationships/hyperlink" Target="mailto:jsullivan@replications.org" TargetMode="External"/><Relationship Id="rId87" Type="http://schemas.openxmlformats.org/officeDocument/2006/relationships/hyperlink" Target="mailto:kristyhebert@advancebr.org" TargetMode="External"/><Relationship Id="rId88" Type="http://schemas.openxmlformats.org/officeDocument/2006/relationships/hyperlink" Target="mailto:josephneary@advancebr.org" TargetMode="External"/><Relationship Id="rId89" Type="http://schemas.openxmlformats.org/officeDocument/2006/relationships/hyperlink" Target="mailto:terrilsmith@advancebr.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L73"/>
  <sheetViews>
    <sheetView showGridLines="0" tabSelected="1" workbookViewId="0">
      <selection activeCell="D3" sqref="D3"/>
    </sheetView>
  </sheetViews>
  <sheetFormatPr baseColWidth="10" defaultColWidth="8.83203125" defaultRowHeight="12"/>
  <cols>
    <col min="1" max="1" width="4.33203125" style="8" customWidth="1"/>
    <col min="2" max="2" width="19.33203125" style="8" customWidth="1"/>
    <col min="3" max="3" width="6.5" style="8" customWidth="1"/>
    <col min="4" max="4" width="46" style="8" customWidth="1"/>
    <col min="5" max="5" width="19.33203125" style="8" bestFit="1" customWidth="1"/>
    <col min="6" max="6" width="20" style="8" customWidth="1"/>
    <col min="7" max="7" width="18.5" style="8" customWidth="1"/>
    <col min="8" max="8" width="17.6640625" style="8" customWidth="1"/>
    <col min="9" max="9" width="17.1640625" style="8" customWidth="1"/>
    <col min="10" max="10" width="15" style="8" customWidth="1"/>
    <col min="11" max="11" width="12.83203125" style="8" customWidth="1"/>
    <col min="12" max="12" width="14.33203125" style="8" customWidth="1"/>
    <col min="13" max="16384" width="8.83203125" style="8"/>
  </cols>
  <sheetData>
    <row r="1" spans="1:12" ht="17">
      <c r="A1" s="1" t="s">
        <v>4</v>
      </c>
      <c r="B1" s="7"/>
      <c r="C1" s="7"/>
      <c r="D1" s="7"/>
      <c r="E1" s="7"/>
      <c r="F1" s="1" t="s">
        <v>122</v>
      </c>
      <c r="G1" s="7"/>
    </row>
    <row r="3" spans="1:12">
      <c r="B3" s="2" t="s">
        <v>123</v>
      </c>
      <c r="C3" s="2"/>
      <c r="D3" s="7" t="s">
        <v>50</v>
      </c>
      <c r="E3" s="2" t="s">
        <v>150</v>
      </c>
    </row>
    <row r="4" spans="1:12" ht="13" thickBot="1">
      <c r="B4" s="2" t="s">
        <v>124</v>
      </c>
      <c r="C4" s="2"/>
      <c r="D4" s="9"/>
      <c r="E4" s="8" t="s">
        <v>145</v>
      </c>
      <c r="F4" s="10"/>
      <c r="G4" s="11"/>
    </row>
    <row r="5" spans="1:12" ht="13" thickBot="1">
      <c r="B5" s="2" t="s">
        <v>125</v>
      </c>
      <c r="C5" s="2"/>
      <c r="D5" s="12"/>
      <c r="E5" s="8" t="s">
        <v>146</v>
      </c>
      <c r="F5" s="23"/>
      <c r="G5" s="13"/>
    </row>
    <row r="6" spans="1:12" ht="13" thickBot="1">
      <c r="B6" s="2" t="s">
        <v>127</v>
      </c>
      <c r="C6" s="2"/>
      <c r="D6" s="14"/>
      <c r="E6" s="8" t="s">
        <v>147</v>
      </c>
      <c r="F6" s="10"/>
      <c r="G6" s="11"/>
    </row>
    <row r="7" spans="1:12" ht="13" thickBot="1">
      <c r="B7" s="2" t="s">
        <v>128</v>
      </c>
      <c r="C7" s="2"/>
      <c r="D7" s="14"/>
      <c r="E7" s="8" t="s">
        <v>148</v>
      </c>
      <c r="F7" s="10"/>
      <c r="G7" s="11"/>
    </row>
    <row r="8" spans="1:12">
      <c r="B8" s="2" t="s">
        <v>129</v>
      </c>
      <c r="C8" s="2"/>
      <c r="D8" s="15"/>
      <c r="E8" s="8" t="s">
        <v>149</v>
      </c>
      <c r="F8" s="10"/>
      <c r="G8" s="11"/>
      <c r="L8" s="16"/>
    </row>
    <row r="9" spans="1:12">
      <c r="B9" s="2" t="s">
        <v>130</v>
      </c>
      <c r="C9" s="2"/>
      <c r="D9" s="17" t="s">
        <v>51</v>
      </c>
      <c r="E9" s="8" t="s">
        <v>131</v>
      </c>
      <c r="F9" s="10"/>
      <c r="G9" s="11"/>
    </row>
    <row r="10" spans="1:12">
      <c r="B10" s="3"/>
      <c r="C10" s="3"/>
      <c r="F10" s="16"/>
      <c r="G10" s="16"/>
    </row>
    <row r="11" spans="1:12" ht="13" thickBot="1">
      <c r="B11" s="2" t="s">
        <v>132</v>
      </c>
      <c r="C11" s="2" t="s">
        <v>141</v>
      </c>
      <c r="D11" s="28" t="s">
        <v>152</v>
      </c>
      <c r="E11" s="28" t="s">
        <v>142</v>
      </c>
      <c r="F11" s="29" t="s">
        <v>144</v>
      </c>
      <c r="G11" s="28" t="s">
        <v>143</v>
      </c>
    </row>
    <row r="12" spans="1:12" ht="13" thickBot="1">
      <c r="A12" s="8">
        <v>1</v>
      </c>
      <c r="B12" s="30"/>
      <c r="C12" s="31"/>
      <c r="D12" s="32"/>
      <c r="E12" s="33" t="s">
        <v>133</v>
      </c>
      <c r="F12" s="34"/>
      <c r="G12" s="35">
        <f>C12*F12</f>
        <v>0</v>
      </c>
    </row>
    <row r="13" spans="1:12" ht="13" thickBot="1">
      <c r="A13" s="8">
        <v>2</v>
      </c>
      <c r="B13" s="30"/>
      <c r="C13" s="31"/>
      <c r="D13" s="32"/>
      <c r="E13" s="33" t="s">
        <v>133</v>
      </c>
      <c r="F13" s="34"/>
      <c r="G13" s="35">
        <f t="shared" ref="G13:G26" si="0">C13*F13</f>
        <v>0</v>
      </c>
    </row>
    <row r="14" spans="1:12" ht="13" thickBot="1">
      <c r="A14" s="8">
        <v>3</v>
      </c>
      <c r="B14" s="30"/>
      <c r="C14" s="31"/>
      <c r="D14" s="32"/>
      <c r="E14" s="33" t="s">
        <v>133</v>
      </c>
      <c r="F14" s="34"/>
      <c r="G14" s="35">
        <f t="shared" si="0"/>
        <v>0</v>
      </c>
    </row>
    <row r="15" spans="1:12" ht="13" thickBot="1">
      <c r="A15" s="8">
        <v>4</v>
      </c>
      <c r="B15" s="30"/>
      <c r="C15" s="31"/>
      <c r="D15" s="32"/>
      <c r="E15" s="33" t="s">
        <v>133</v>
      </c>
      <c r="F15" s="34"/>
      <c r="G15" s="35">
        <f t="shared" si="0"/>
        <v>0</v>
      </c>
    </row>
    <row r="16" spans="1:12" ht="13" thickBot="1">
      <c r="A16" s="8">
        <v>5</v>
      </c>
      <c r="B16" s="30"/>
      <c r="C16" s="31"/>
      <c r="D16" s="32"/>
      <c r="E16" s="33" t="s">
        <v>133</v>
      </c>
      <c r="F16" s="34"/>
      <c r="G16" s="35">
        <f t="shared" si="0"/>
        <v>0</v>
      </c>
    </row>
    <row r="17" spans="1:7" ht="13" thickBot="1">
      <c r="A17" s="8">
        <v>6</v>
      </c>
      <c r="B17" s="30"/>
      <c r="C17" s="31"/>
      <c r="D17" s="32"/>
      <c r="E17" s="33" t="s">
        <v>133</v>
      </c>
      <c r="F17" s="34"/>
      <c r="G17" s="35">
        <f t="shared" si="0"/>
        <v>0</v>
      </c>
    </row>
    <row r="18" spans="1:7" ht="13" thickBot="1">
      <c r="A18" s="8">
        <v>7</v>
      </c>
      <c r="B18" s="30"/>
      <c r="C18" s="31"/>
      <c r="D18" s="32"/>
      <c r="E18" s="33" t="s">
        <v>133</v>
      </c>
      <c r="F18" s="34"/>
      <c r="G18" s="35">
        <f t="shared" si="0"/>
        <v>0</v>
      </c>
    </row>
    <row r="19" spans="1:7" ht="13" thickBot="1">
      <c r="A19" s="8">
        <v>8</v>
      </c>
      <c r="B19" s="30"/>
      <c r="C19" s="31"/>
      <c r="D19" s="32"/>
      <c r="E19" s="33" t="s">
        <v>133</v>
      </c>
      <c r="F19" s="34"/>
      <c r="G19" s="35">
        <f t="shared" si="0"/>
        <v>0</v>
      </c>
    </row>
    <row r="20" spans="1:7" ht="13" thickBot="1">
      <c r="A20" s="8">
        <v>9</v>
      </c>
      <c r="B20" s="30"/>
      <c r="C20" s="31"/>
      <c r="D20" s="32"/>
      <c r="E20" s="33" t="s">
        <v>133</v>
      </c>
      <c r="F20" s="34"/>
      <c r="G20" s="35">
        <f t="shared" si="0"/>
        <v>0</v>
      </c>
    </row>
    <row r="21" spans="1:7" ht="13" thickBot="1">
      <c r="A21" s="8">
        <v>10</v>
      </c>
      <c r="B21" s="30"/>
      <c r="C21" s="31"/>
      <c r="D21" s="32"/>
      <c r="E21" s="33" t="s">
        <v>133</v>
      </c>
      <c r="F21" s="34"/>
      <c r="G21" s="35">
        <f t="shared" si="0"/>
        <v>0</v>
      </c>
    </row>
    <row r="22" spans="1:7" ht="13" thickBot="1">
      <c r="A22" s="8">
        <v>11</v>
      </c>
      <c r="B22" s="30"/>
      <c r="C22" s="31"/>
      <c r="D22" s="32"/>
      <c r="E22" s="33" t="s">
        <v>133</v>
      </c>
      <c r="F22" s="34"/>
      <c r="G22" s="35">
        <f t="shared" si="0"/>
        <v>0</v>
      </c>
    </row>
    <row r="23" spans="1:7" ht="13" thickBot="1">
      <c r="A23" s="8">
        <v>12</v>
      </c>
      <c r="B23" s="30"/>
      <c r="C23" s="31"/>
      <c r="D23" s="32"/>
      <c r="E23" s="33" t="s">
        <v>133</v>
      </c>
      <c r="F23" s="34"/>
      <c r="G23" s="35">
        <f t="shared" si="0"/>
        <v>0</v>
      </c>
    </row>
    <row r="24" spans="1:7" ht="13" thickBot="1">
      <c r="A24" s="8">
        <v>13</v>
      </c>
      <c r="B24" s="30"/>
      <c r="C24" s="31"/>
      <c r="D24" s="32"/>
      <c r="E24" s="33" t="s">
        <v>133</v>
      </c>
      <c r="F24" s="34"/>
      <c r="G24" s="35">
        <f t="shared" si="0"/>
        <v>0</v>
      </c>
    </row>
    <row r="25" spans="1:7" ht="13" thickBot="1">
      <c r="A25" s="8">
        <v>14</v>
      </c>
      <c r="B25" s="30"/>
      <c r="C25" s="31"/>
      <c r="D25" s="32"/>
      <c r="E25" s="33" t="s">
        <v>133</v>
      </c>
      <c r="F25" s="34"/>
      <c r="G25" s="35">
        <f t="shared" si="0"/>
        <v>0</v>
      </c>
    </row>
    <row r="26" spans="1:7" ht="13" thickBot="1">
      <c r="A26" s="8">
        <v>15</v>
      </c>
      <c r="B26" s="30"/>
      <c r="C26" s="31"/>
      <c r="D26" s="32"/>
      <c r="E26" s="33" t="s">
        <v>133</v>
      </c>
      <c r="F26" s="34"/>
      <c r="G26" s="35">
        <f t="shared" si="0"/>
        <v>0</v>
      </c>
    </row>
    <row r="27" spans="1:7" ht="13" hidden="1" thickBot="1">
      <c r="A27" s="8">
        <v>16</v>
      </c>
      <c r="B27" s="14"/>
      <c r="C27" s="27"/>
      <c r="D27" s="19"/>
      <c r="E27" s="33"/>
      <c r="F27" s="36" t="e">
        <f>IF(E27="Enter Account Title","",VLOOKUP(E27,[1]Choices!$A$3:$C$70,3,FALSE))</f>
        <v>#N/A</v>
      </c>
      <c r="G27" s="35"/>
    </row>
    <row r="28" spans="1:7" ht="13" hidden="1" thickBot="1">
      <c r="A28" s="8">
        <v>17</v>
      </c>
      <c r="B28" s="14"/>
      <c r="C28" s="27"/>
      <c r="D28" s="19"/>
      <c r="E28" s="18" t="s">
        <v>133</v>
      </c>
      <c r="F28" s="36" t="str">
        <f>IF(E28="Enter Account Title","",VLOOKUP(E28,[1]Choices!$A$3:$C$70,3,FALSE))</f>
        <v/>
      </c>
      <c r="G28" s="35"/>
    </row>
    <row r="29" spans="1:7" ht="13" hidden="1" thickBot="1">
      <c r="A29" s="8">
        <v>18</v>
      </c>
      <c r="B29" s="14"/>
      <c r="C29" s="27"/>
      <c r="D29" s="19"/>
      <c r="E29" s="18" t="s">
        <v>133</v>
      </c>
      <c r="F29" s="36" t="str">
        <f>IF(E29="Enter Account Title","",VLOOKUP(E29,[1]Choices!$A$3:$C$70,3,FALSE))</f>
        <v/>
      </c>
      <c r="G29" s="35"/>
    </row>
    <row r="30" spans="1:7" ht="13" hidden="1" thickBot="1">
      <c r="A30" s="8">
        <v>19</v>
      </c>
      <c r="B30" s="14"/>
      <c r="C30" s="27"/>
      <c r="D30" s="19"/>
      <c r="E30" s="18" t="s">
        <v>133</v>
      </c>
      <c r="F30" s="36" t="str">
        <f>IF(E30="Enter Account Title","",VLOOKUP(E30,[1]Choices!$A$3:$C$70,3,FALSE))</f>
        <v/>
      </c>
      <c r="G30" s="35"/>
    </row>
    <row r="31" spans="1:7" ht="13" hidden="1" thickBot="1">
      <c r="A31" s="8">
        <v>20</v>
      </c>
      <c r="B31" s="14"/>
      <c r="C31" s="27"/>
      <c r="D31" s="19"/>
      <c r="E31" s="18" t="s">
        <v>133</v>
      </c>
      <c r="F31" s="36" t="str">
        <f>IF(E31="Enter Account Title","",VLOOKUP(E31,[1]Choices!$A$3:$C$70,3,FALSE))</f>
        <v/>
      </c>
      <c r="G31" s="35"/>
    </row>
    <row r="32" spans="1:7" ht="13" hidden="1" thickBot="1">
      <c r="A32" s="8">
        <v>21</v>
      </c>
      <c r="B32" s="14"/>
      <c r="C32" s="27"/>
      <c r="D32" s="19"/>
      <c r="E32" s="18" t="s">
        <v>133</v>
      </c>
      <c r="F32" s="36" t="str">
        <f>IF(E32="Enter Account Title","",VLOOKUP(E32,[1]Choices!$A$3:$C$70,3,FALSE))</f>
        <v/>
      </c>
      <c r="G32" s="35"/>
    </row>
    <row r="33" spans="1:7" ht="13" hidden="1" thickBot="1">
      <c r="A33" s="8">
        <v>22</v>
      </c>
      <c r="B33" s="14"/>
      <c r="C33" s="27"/>
      <c r="D33" s="19"/>
      <c r="E33" s="18" t="s">
        <v>133</v>
      </c>
      <c r="F33" s="36" t="str">
        <f>IF(E33="Enter Account Title","",VLOOKUP(E33,[1]Choices!$A$3:$C$70,3,FALSE))</f>
        <v/>
      </c>
      <c r="G33" s="35"/>
    </row>
    <row r="34" spans="1:7" ht="13" hidden="1" thickBot="1">
      <c r="A34" s="8">
        <v>23</v>
      </c>
      <c r="B34" s="14"/>
      <c r="C34" s="27"/>
      <c r="D34" s="19"/>
      <c r="E34" s="18" t="s">
        <v>133</v>
      </c>
      <c r="F34" s="36" t="str">
        <f>IF(E34="Enter Account Title","",VLOOKUP(E34,[1]Choices!$A$3:$C$70,3,FALSE))</f>
        <v/>
      </c>
      <c r="G34" s="35"/>
    </row>
    <row r="35" spans="1:7" ht="13" hidden="1" thickBot="1">
      <c r="A35" s="8">
        <v>24</v>
      </c>
      <c r="B35" s="14"/>
      <c r="C35" s="27"/>
      <c r="D35" s="19"/>
      <c r="E35" s="18" t="s">
        <v>133</v>
      </c>
      <c r="F35" s="36" t="str">
        <f>IF(E35="Enter Account Title","",VLOOKUP(E35,[1]Choices!$A$3:$C$70,3,FALSE))</f>
        <v/>
      </c>
      <c r="G35" s="35"/>
    </row>
    <row r="36" spans="1:7" ht="13" hidden="1" thickBot="1">
      <c r="A36" s="8">
        <v>25</v>
      </c>
      <c r="B36" s="14"/>
      <c r="C36" s="27"/>
      <c r="D36" s="19"/>
      <c r="E36" s="18" t="s">
        <v>133</v>
      </c>
      <c r="F36" s="36" t="str">
        <f>IF(E36="Enter Account Title","",VLOOKUP(E36,[1]Choices!$A$3:$C$70,3,FALSE))</f>
        <v/>
      </c>
      <c r="G36" s="35"/>
    </row>
    <row r="37" spans="1:7" ht="13" hidden="1" thickBot="1">
      <c r="A37" s="8">
        <v>26</v>
      </c>
      <c r="B37" s="14"/>
      <c r="C37" s="27"/>
      <c r="D37" s="19"/>
      <c r="E37" s="18" t="s">
        <v>133</v>
      </c>
      <c r="F37" s="36" t="str">
        <f>IF(E37="Enter Account Title","",VLOOKUP(E37,[1]Choices!$A$3:$C$70,3,FALSE))</f>
        <v/>
      </c>
      <c r="G37" s="35"/>
    </row>
    <row r="38" spans="1:7" ht="13" hidden="1" thickBot="1">
      <c r="A38" s="8">
        <v>27</v>
      </c>
      <c r="B38" s="14"/>
      <c r="C38" s="27"/>
      <c r="D38" s="19"/>
      <c r="E38" s="18" t="s">
        <v>133</v>
      </c>
      <c r="F38" s="36" t="str">
        <f>IF(E38="Enter Account Title","",VLOOKUP(E38,[1]Choices!$A$3:$C$70,3,FALSE))</f>
        <v/>
      </c>
      <c r="G38" s="35"/>
    </row>
    <row r="39" spans="1:7" ht="13" hidden="1" thickBot="1">
      <c r="A39" s="8">
        <v>28</v>
      </c>
      <c r="B39" s="14"/>
      <c r="C39" s="27"/>
      <c r="D39" s="19"/>
      <c r="E39" s="18" t="s">
        <v>133</v>
      </c>
      <c r="F39" s="36" t="str">
        <f>IF(E39="Enter Account Title","",VLOOKUP(E39,[1]Choices!$A$3:$C$70,3,FALSE))</f>
        <v/>
      </c>
      <c r="G39" s="35"/>
    </row>
    <row r="40" spans="1:7" ht="13" hidden="1" thickBot="1">
      <c r="A40" s="8">
        <v>29</v>
      </c>
      <c r="B40" s="14"/>
      <c r="C40" s="27"/>
      <c r="D40" s="19"/>
      <c r="E40" s="18" t="s">
        <v>133</v>
      </c>
      <c r="F40" s="36" t="str">
        <f>IF(E40="Enter Account Title","",VLOOKUP(E40,[1]Choices!$A$3:$C$70,3,FALSE))</f>
        <v/>
      </c>
      <c r="G40" s="35"/>
    </row>
    <row r="41" spans="1:7" ht="13" hidden="1" thickBot="1">
      <c r="A41" s="8">
        <v>30</v>
      </c>
      <c r="B41" s="14"/>
      <c r="C41" s="27"/>
      <c r="D41" s="19"/>
      <c r="E41" s="18" t="s">
        <v>133</v>
      </c>
      <c r="F41" s="36" t="str">
        <f>IF(E41="Enter Account Title","",VLOOKUP(E41,[1]Choices!$A$3:$C$70,3,FALSE))</f>
        <v/>
      </c>
      <c r="G41" s="35"/>
    </row>
    <row r="42" spans="1:7" ht="13" hidden="1" thickBot="1">
      <c r="A42" s="8">
        <v>31</v>
      </c>
      <c r="B42" s="14"/>
      <c r="C42" s="27"/>
      <c r="D42" s="19"/>
      <c r="E42" s="18" t="s">
        <v>133</v>
      </c>
      <c r="F42" s="36" t="str">
        <f>IF(E42="Enter Account Title","",VLOOKUP(E42,[1]Choices!$A$3:$C$70,3,FALSE))</f>
        <v/>
      </c>
      <c r="G42" s="35"/>
    </row>
    <row r="43" spans="1:7" ht="13" hidden="1" thickBot="1">
      <c r="A43" s="8">
        <v>32</v>
      </c>
      <c r="B43" s="14"/>
      <c r="C43" s="27"/>
      <c r="D43" s="19"/>
      <c r="E43" s="18" t="s">
        <v>133</v>
      </c>
      <c r="F43" s="36" t="str">
        <f>IF(E43="Enter Account Title","",VLOOKUP(E43,[1]Choices!$A$3:$C$70,3,FALSE))</f>
        <v/>
      </c>
      <c r="G43" s="35"/>
    </row>
    <row r="44" spans="1:7" ht="13" hidden="1" thickBot="1">
      <c r="A44" s="8">
        <v>33</v>
      </c>
      <c r="B44" s="14"/>
      <c r="C44" s="27"/>
      <c r="D44" s="19"/>
      <c r="E44" s="18" t="s">
        <v>133</v>
      </c>
      <c r="F44" s="36" t="str">
        <f>IF(E44="Enter Account Title","",VLOOKUP(E44,[1]Choices!$A$3:$C$70,3,FALSE))</f>
        <v/>
      </c>
      <c r="G44" s="35"/>
    </row>
    <row r="45" spans="1:7" ht="13" hidden="1" thickBot="1">
      <c r="A45" s="8">
        <v>34</v>
      </c>
      <c r="B45" s="14"/>
      <c r="C45" s="27"/>
      <c r="D45" s="19"/>
      <c r="E45" s="18" t="s">
        <v>133</v>
      </c>
      <c r="F45" s="36" t="str">
        <f>IF(E45="Enter Account Title","",VLOOKUP(E45,[1]Choices!$A$3:$C$70,3,FALSE))</f>
        <v/>
      </c>
      <c r="G45" s="35"/>
    </row>
    <row r="46" spans="1:7" ht="13" hidden="1" thickBot="1">
      <c r="A46" s="8">
        <v>35</v>
      </c>
      <c r="B46" s="14"/>
      <c r="C46" s="27"/>
      <c r="D46" s="19"/>
      <c r="E46" s="18" t="s">
        <v>133</v>
      </c>
      <c r="F46" s="36" t="str">
        <f>IF(E46="Enter Account Title","",VLOOKUP(E46,[1]Choices!$A$3:$C$70,3,FALSE))</f>
        <v/>
      </c>
      <c r="G46" s="35"/>
    </row>
    <row r="47" spans="1:7" ht="13" hidden="1" thickBot="1">
      <c r="A47" s="8">
        <v>36</v>
      </c>
      <c r="B47" s="14"/>
      <c r="C47" s="27"/>
      <c r="D47" s="19"/>
      <c r="E47" s="18" t="s">
        <v>133</v>
      </c>
      <c r="F47" s="36" t="str">
        <f>IF(E47="Enter Account Title","",VLOOKUP(E47,[1]Choices!$A$3:$C$70,3,FALSE))</f>
        <v/>
      </c>
      <c r="G47" s="35"/>
    </row>
    <row r="48" spans="1:7" ht="13" hidden="1" thickBot="1">
      <c r="A48" s="8">
        <v>37</v>
      </c>
      <c r="B48" s="14"/>
      <c r="C48" s="27"/>
      <c r="D48" s="19"/>
      <c r="E48" s="18" t="s">
        <v>133</v>
      </c>
      <c r="F48" s="36" t="str">
        <f>IF(E48="Enter Account Title","",VLOOKUP(E48,[1]Choices!$A$3:$C$70,3,FALSE))</f>
        <v/>
      </c>
      <c r="G48" s="35"/>
    </row>
    <row r="49" spans="1:7" ht="13" hidden="1" thickBot="1">
      <c r="A49" s="8">
        <v>38</v>
      </c>
      <c r="B49" s="14"/>
      <c r="C49" s="27"/>
      <c r="D49" s="19"/>
      <c r="E49" s="18" t="s">
        <v>133</v>
      </c>
      <c r="F49" s="36" t="str">
        <f>IF(E49="Enter Account Title","",VLOOKUP(E49,[1]Choices!$A$3:$C$70,3,FALSE))</f>
        <v/>
      </c>
      <c r="G49" s="35"/>
    </row>
    <row r="50" spans="1:7" ht="13" hidden="1" thickBot="1">
      <c r="A50" s="8">
        <v>39</v>
      </c>
      <c r="B50" s="14"/>
      <c r="C50" s="27"/>
      <c r="D50" s="19"/>
      <c r="E50" s="18" t="s">
        <v>133</v>
      </c>
      <c r="F50" s="36" t="str">
        <f>IF(E50="Enter Account Title","",VLOOKUP(E50,[1]Choices!$A$3:$C$70,3,FALSE))</f>
        <v/>
      </c>
      <c r="G50" s="35"/>
    </row>
    <row r="51" spans="1:7" ht="13" hidden="1" thickBot="1">
      <c r="A51" s="8">
        <v>40</v>
      </c>
      <c r="B51" s="14"/>
      <c r="C51" s="27"/>
      <c r="D51" s="19"/>
      <c r="E51" s="18" t="s">
        <v>133</v>
      </c>
      <c r="F51" s="36" t="str">
        <f>IF(E51="Enter Account Title","",VLOOKUP(E51,[1]Choices!$A$3:$C$70,3,FALSE))</f>
        <v/>
      </c>
      <c r="G51" s="35"/>
    </row>
    <row r="52" spans="1:7" ht="13" hidden="1" thickBot="1">
      <c r="A52" s="8">
        <v>41</v>
      </c>
      <c r="B52" s="14"/>
      <c r="C52" s="27"/>
      <c r="D52" s="19"/>
      <c r="E52" s="18" t="s">
        <v>133</v>
      </c>
      <c r="F52" s="36" t="str">
        <f>IF(E52="Enter Account Title","",VLOOKUP(E52,[1]Choices!$A$3:$C$70,3,FALSE))</f>
        <v/>
      </c>
      <c r="G52" s="35"/>
    </row>
    <row r="53" spans="1:7" ht="13" hidden="1" thickBot="1">
      <c r="A53" s="8">
        <v>42</v>
      </c>
      <c r="B53" s="14"/>
      <c r="C53" s="27"/>
      <c r="D53" s="19"/>
      <c r="E53" s="18" t="s">
        <v>133</v>
      </c>
      <c r="F53" s="36" t="str">
        <f>IF(E53="Enter Account Title","",VLOOKUP(E53,[1]Choices!$A$3:$C$70,3,FALSE))</f>
        <v/>
      </c>
      <c r="G53" s="35"/>
    </row>
    <row r="54" spans="1:7" ht="13" hidden="1" thickBot="1">
      <c r="A54" s="8">
        <v>43</v>
      </c>
      <c r="B54" s="14"/>
      <c r="C54" s="27"/>
      <c r="D54" s="19"/>
      <c r="E54" s="18" t="s">
        <v>133</v>
      </c>
      <c r="F54" s="36" t="str">
        <f>IF(E54="Enter Account Title","",VLOOKUP(E54,[1]Choices!$A$3:$C$70,3,FALSE))</f>
        <v/>
      </c>
      <c r="G54" s="35"/>
    </row>
    <row r="55" spans="1:7" ht="13" hidden="1" thickBot="1">
      <c r="A55" s="8">
        <v>44</v>
      </c>
      <c r="B55" s="14"/>
      <c r="C55" s="27"/>
      <c r="D55" s="19"/>
      <c r="E55" s="18" t="s">
        <v>133</v>
      </c>
      <c r="F55" s="36" t="str">
        <f>IF(E55="Enter Account Title","",VLOOKUP(E55,[1]Choices!$A$3:$C$70,3,FALSE))</f>
        <v/>
      </c>
      <c r="G55" s="35"/>
    </row>
    <row r="56" spans="1:7" ht="13" hidden="1" thickBot="1">
      <c r="A56" s="8">
        <v>45</v>
      </c>
      <c r="B56" s="14"/>
      <c r="C56" s="27"/>
      <c r="D56" s="19"/>
      <c r="E56" s="18" t="s">
        <v>133</v>
      </c>
      <c r="F56" s="36" t="str">
        <f>IF(E56="Enter Account Title","",VLOOKUP(E56,[1]Choices!$A$3:$C$70,3,FALSE))</f>
        <v/>
      </c>
      <c r="G56" s="35"/>
    </row>
    <row r="57" spans="1:7" ht="13" hidden="1" thickBot="1">
      <c r="A57" s="8">
        <v>46</v>
      </c>
      <c r="B57" s="14"/>
      <c r="C57" s="27"/>
      <c r="D57" s="19"/>
      <c r="E57" s="18" t="s">
        <v>133</v>
      </c>
      <c r="F57" s="36" t="str">
        <f>IF(E57="Enter Account Title","",VLOOKUP(E57,[1]Choices!$A$3:$C$70,3,FALSE))</f>
        <v/>
      </c>
      <c r="G57" s="35"/>
    </row>
    <row r="58" spans="1:7" ht="13" hidden="1" thickBot="1">
      <c r="A58" s="8">
        <v>47</v>
      </c>
      <c r="B58" s="14"/>
      <c r="C58" s="27"/>
      <c r="D58" s="19"/>
      <c r="E58" s="18" t="s">
        <v>133</v>
      </c>
      <c r="F58" s="36" t="str">
        <f>IF(E58="Enter Account Title","",VLOOKUP(E58,[1]Choices!$A$3:$C$70,3,FALSE))</f>
        <v/>
      </c>
      <c r="G58" s="35"/>
    </row>
    <row r="59" spans="1:7" ht="13" hidden="1" thickBot="1">
      <c r="A59" s="8">
        <v>48</v>
      </c>
      <c r="B59" s="14"/>
      <c r="C59" s="27"/>
      <c r="D59" s="19"/>
      <c r="E59" s="18" t="s">
        <v>133</v>
      </c>
      <c r="F59" s="36" t="str">
        <f>IF(E59="Enter Account Title","",VLOOKUP(E59,[1]Choices!$A$3:$C$70,3,FALSE))</f>
        <v/>
      </c>
      <c r="G59" s="35"/>
    </row>
    <row r="60" spans="1:7" ht="13" hidden="1" thickBot="1">
      <c r="A60" s="8">
        <v>49</v>
      </c>
      <c r="B60" s="14"/>
      <c r="C60" s="27"/>
      <c r="D60" s="19"/>
      <c r="E60" s="18" t="s">
        <v>133</v>
      </c>
      <c r="F60" s="36" t="str">
        <f>IF(E60="Enter Account Title","",VLOOKUP(E60,[1]Choices!$A$3:$C$70,3,FALSE))</f>
        <v/>
      </c>
      <c r="G60" s="35"/>
    </row>
    <row r="61" spans="1:7" ht="13" hidden="1" thickBot="1">
      <c r="A61" s="8">
        <v>50</v>
      </c>
      <c r="B61" s="14"/>
      <c r="C61" s="27"/>
      <c r="D61" s="19"/>
      <c r="E61" s="18" t="s">
        <v>133</v>
      </c>
      <c r="F61" s="36" t="str">
        <f>IF(E61="Enter Account Title","",VLOOKUP(E61,[1]Choices!$A$3:$C$70,3,FALSE))</f>
        <v/>
      </c>
      <c r="G61" s="35"/>
    </row>
    <row r="62" spans="1:7" ht="13" thickBot="1">
      <c r="B62" s="4" t="s">
        <v>134</v>
      </c>
      <c r="C62" s="4"/>
      <c r="D62" s="16"/>
      <c r="E62" s="16"/>
      <c r="F62" s="37"/>
      <c r="G62" s="38">
        <f>SUM(G12:G61)</f>
        <v>0</v>
      </c>
    </row>
    <row r="63" spans="1:7" ht="13" thickBot="1">
      <c r="B63" s="4" t="s">
        <v>135</v>
      </c>
      <c r="C63" s="4"/>
      <c r="D63" s="16"/>
      <c r="E63" s="16"/>
      <c r="F63" s="37"/>
      <c r="G63" s="39"/>
    </row>
    <row r="64" spans="1:7">
      <c r="B64" s="4" t="s">
        <v>136</v>
      </c>
      <c r="C64" s="4"/>
      <c r="D64" s="16"/>
      <c r="E64" s="16"/>
      <c r="F64" s="37"/>
      <c r="G64" s="47">
        <f>G62+G63</f>
        <v>0</v>
      </c>
    </row>
    <row r="65" spans="2:7" ht="13" thickBot="1">
      <c r="B65" s="4"/>
      <c r="C65" s="4"/>
      <c r="D65" s="16"/>
      <c r="E65" s="16"/>
      <c r="F65" s="20"/>
      <c r="G65" s="5"/>
    </row>
    <row r="66" spans="2:7" ht="23" customHeight="1" thickBot="1">
      <c r="B66" s="4" t="s">
        <v>139</v>
      </c>
      <c r="C66" s="4"/>
      <c r="D66" s="24"/>
      <c r="E66" s="4" t="s">
        <v>140</v>
      </c>
      <c r="F66" s="25"/>
      <c r="G66" s="26"/>
    </row>
    <row r="67" spans="2:7">
      <c r="B67" s="4"/>
      <c r="C67" s="4"/>
      <c r="D67" s="21"/>
      <c r="E67" s="16"/>
      <c r="F67" s="20"/>
      <c r="G67" s="6"/>
    </row>
    <row r="68" spans="2:7">
      <c r="B68" s="2" t="s">
        <v>137</v>
      </c>
      <c r="C68" s="2"/>
      <c r="E68" s="2" t="s">
        <v>138</v>
      </c>
    </row>
    <row r="69" spans="2:7">
      <c r="B69" s="8" t="s">
        <v>30</v>
      </c>
      <c r="E69" s="8" t="s">
        <v>5</v>
      </c>
    </row>
    <row r="70" spans="2:7">
      <c r="B70" s="7" t="s">
        <v>31</v>
      </c>
      <c r="C70" s="7"/>
      <c r="E70" s="7" t="s">
        <v>31</v>
      </c>
    </row>
    <row r="71" spans="2:7">
      <c r="B71" s="7" t="s">
        <v>32</v>
      </c>
      <c r="C71" s="7"/>
      <c r="E71" s="8" t="s">
        <v>7</v>
      </c>
    </row>
    <row r="72" spans="2:7">
      <c r="B72" s="7" t="s">
        <v>33</v>
      </c>
      <c r="C72" s="7"/>
      <c r="E72" s="22" t="s">
        <v>6</v>
      </c>
    </row>
    <row r="73" spans="2:7">
      <c r="B73" s="8" t="s">
        <v>34</v>
      </c>
      <c r="E73" s="22" t="s">
        <v>8</v>
      </c>
    </row>
  </sheetData>
  <phoneticPr fontId="10" type="noConversion"/>
  <conditionalFormatting sqref="D67">
    <cfRule type="cellIs" dxfId="0" priority="1" stopIfTrue="1" operator="equal">
      <formula>"NOTE: an Account in this PO is running over forecast"</formula>
    </cfRule>
  </conditionalFormatting>
  <dataValidations count="4">
    <dataValidation type="list" allowBlank="1" showInputMessage="1" showErrorMessage="1" sqref="E27:E61">
      <formula1>SchoolChart</formula1>
    </dataValidation>
    <dataValidation type="list" allowBlank="1" showInputMessage="1" showErrorMessage="1" sqref="D3">
      <formula1>EntityNames</formula1>
    </dataValidation>
    <dataValidation type="list" allowBlank="1" sqref="D9">
      <formula1>OrderMethod</formula1>
    </dataValidation>
    <dataValidation type="list" allowBlank="1" showInputMessage="1" showErrorMessage="1" sqref="E12:E26">
      <formula1>AcctTitle</formula1>
    </dataValidation>
  </dataValidations>
  <hyperlinks>
    <hyperlink ref="G73" r:id="rId1" display="mailto:angeliacole@advancebr.org"/>
    <hyperlink ref="G75" r:id="rId2" display="mailto:romeocolilli@advancebr.org"/>
    <hyperlink ref="G78" r:id="rId3" display="mailto:kristyhebert@advancebr.org"/>
    <hyperlink ref="G86" r:id="rId4" display="mailto:josephneary@advancebr.org"/>
    <hyperlink ref="G92" r:id="rId5" display="mailto:terrilsmith@advancebr.org"/>
    <hyperlink ref="G89" r:id="rId6" display="mailto:johnrice@advancebr.org"/>
    <hyperlink ref="G97" r:id="rId7" display="mailto:shaunawalker@advancebr.org"/>
    <hyperlink ref="G193" r:id="rId8" display="mailto:jhemgen@tpo-inc.com"/>
    <hyperlink ref="G196" r:id="rId9" display="mailto:lfenves@tpo-inc.com"/>
    <hyperlink ref="G219" r:id="rId10" display="mailto:tbradford@4thsectorsolutions.com"/>
    <hyperlink ref="G222" r:id="rId11" display="mailto:mdurham@4thsectorsolution.com"/>
    <hyperlink ref="G231" r:id="rId12" display="mailto:kjoubert@4thsectorsolutions.com"/>
    <hyperlink ref="G234" r:id="rId13" display="mailto:jkeeney@4thsectorsolutions.com"/>
    <hyperlink ref="G237" r:id="rId14" display="mailto:amorgan@4thsectorsolutions.com"/>
    <hyperlink ref="G247" r:id="rId15" display="mailto:pennturtle@yahoo.com"/>
    <hyperlink ref="G250" r:id="rId16" display="mailto:wwinters@4thsectorsolutions.com"/>
    <hyperlink ref="G151" r:id="rId17" display="mailto:aadino@isa-ed.org"/>
    <hyperlink ref="G169" r:id="rId18" display="mailto:lelwell@replications.org"/>
    <hyperlink ref="G84" r:id="rId19" display="mailto:anniemorrison@advancebr.org"/>
    <hyperlink ref="G155" r:id="rId20" display="mailto:Afarnish@isa-edu.org"/>
    <hyperlink ref="G95" r:id="rId21" display="mailto:priscillawagoner@advancebr.org"/>
    <hyperlink ref="G239" r:id="rId22" display="mailto:rpalms@4thsectorsolutions.com"/>
    <hyperlink ref="G216" r:id="rId23" display="mailto:bbarron@4thsectorsolutions.com"/>
    <hyperlink ref="G245" r:id="rId24" display="mailto:btillman@4thsectorsolutions.com"/>
    <hyperlink ref="G163" r:id="rId25" display="mailto:bdoyle@replications.org"/>
    <hyperlink ref="G167" r:id="rId26" display="mailto:jelwelljr@replications.org"/>
    <hyperlink ref="G177" r:id="rId27" display="mailto:awitherspoon@replications.org"/>
    <hyperlink ref="G81" r:id="rId28" display="mailto:johnmccann@advancebr.org"/>
    <hyperlink ref="G99" r:id="rId29" display="mailto:peggywang@advancebr.org"/>
    <hyperlink ref="G242" r:id="rId30" display="mailto:jthomas@4thsectorsolutions.com"/>
    <hyperlink ref="G121" r:id="rId31" display="mailto:jandelcrutchfield@advancebr.org"/>
    <hyperlink ref="G124" r:id="rId32" display="mailto:charlesmoffatt@advancebr.org"/>
    <hyperlink ref="G127" r:id="rId33" display="mailto:kennethsims@advancebr.org"/>
    <hyperlink ref="G136" r:id="rId34" display="mailto:lamontcole@advancebr.org"/>
    <hyperlink ref="G165" r:id="rId35" display="mailto:jelwell@replications.org"/>
    <hyperlink ref="G133" r:id="rId36" display="mailto:bettydixonantoine@startelco.net"/>
    <hyperlink ref="G139" r:id="rId37" display="mailto:harrydw@cox.net"/>
    <hyperlink ref="G112" r:id="rId38" display="mailto:dedouglas30@cox.net"/>
    <hyperlink ref="G115" r:id="rId39" display="mailto:cdeo53@cox.net"/>
    <hyperlink ref="G161" r:id="rId40" display="mailto:sallen@replications.org"/>
    <hyperlink ref="G171" r:id="rId41" display="mailto:shealy@replications.org"/>
    <hyperlink ref="G173" r:id="rId42" display="mailto:blesser@replications.org"/>
    <hyperlink ref="G175" r:id="rId43" display="mailto:jsullivan@replications.org"/>
    <hyperlink ref="E32" r:id="rId44"/>
    <hyperlink ref="E34" r:id="rId45"/>
    <hyperlink ref="E37" r:id="rId46"/>
    <hyperlink ref="E45" r:id="rId47"/>
    <hyperlink ref="E51" r:id="rId48"/>
    <hyperlink ref="E48" r:id="rId49"/>
    <hyperlink ref="E56" r:id="rId50"/>
    <hyperlink ref="E155" r:id="rId51" display="mailto:jhemgen@tpo-inc.com"/>
    <hyperlink ref="E158" r:id="rId52" display="mailto:lfenves@tpo-inc.com"/>
    <hyperlink ref="E181" r:id="rId53" display="mailto:tbradford@4thsectorsolutions.com"/>
    <hyperlink ref="E184" r:id="rId54" display="mailto:kjoubert@4thsectorsolutions.com"/>
    <hyperlink ref="E193" r:id="rId55" display="mailto:kjoubert@4thsectorsolutions.com"/>
    <hyperlink ref="E196" r:id="rId56" display="mailto:jkeeney@4thsectorsolutions.com"/>
    <hyperlink ref="E199" r:id="rId57" display="mailto:amorgan@4thsectorsolutions.com"/>
    <hyperlink ref="E209" r:id="rId58" display="mailto:pennturtle@yahoo.com"/>
    <hyperlink ref="E212" r:id="rId59" display="mailto:wwinters@4thsectorsolutions.com"/>
    <hyperlink ref="E113" r:id="rId60" display="mailto:aadino@isa-ed.org"/>
    <hyperlink ref="E131" r:id="rId61" display="mailto:lelwell@replications.org"/>
    <hyperlink ref="E43" r:id="rId62"/>
    <hyperlink ref="E117" r:id="rId63" display="mailto:Afarnish@isa-edu.org"/>
    <hyperlink ref="E54" r:id="rId64"/>
    <hyperlink ref="E201" r:id="rId65" display="mailto:rpalms@4thsectorsolutions.com"/>
    <hyperlink ref="E178" r:id="rId66" display="mailto:bbarron@4thsectorsolutions.com"/>
    <hyperlink ref="E207" r:id="rId67" display="mailto:btillman@4thsectorsolutions.com"/>
    <hyperlink ref="E125" r:id="rId68" display="mailto:bdoyle@replications.org"/>
    <hyperlink ref="E129" r:id="rId69" display="mailto:jelwelljr@replications.org"/>
    <hyperlink ref="E139" r:id="rId70" display="mailto:awitherspoon@replications.org"/>
    <hyperlink ref="E40" r:id="rId71"/>
    <hyperlink ref="E58" r:id="rId72"/>
    <hyperlink ref="E204" r:id="rId73" display="mailto:jthomas@4thsectorsolutions.com"/>
    <hyperlink ref="E83" r:id="rId74" display="mailto:jandelcrutchfield@advancebr.org"/>
    <hyperlink ref="E86" r:id="rId75" display="mailto:bettydixonantoine@startelco.net"/>
    <hyperlink ref="E89" r:id="rId76" display="mailto:lamontcole@advancebr.org"/>
    <hyperlink ref="E98" r:id="rId77" display="mailto:lamontcole@advancebr.org"/>
    <hyperlink ref="E127" r:id="rId78" display="mailto:jelwell@replications.org"/>
    <hyperlink ref="E95" r:id="rId79" display="mailto:bettydixonantoine@startelco.net"/>
    <hyperlink ref="E101" r:id="rId80" display="mailto:harrydw@cox.net"/>
    <hyperlink ref="E74" r:id="rId81" display="mailto:jandelcrutchfield@advancebr.org"/>
    <hyperlink ref="E77" r:id="rId82" display="mailto:charlesmoffatt@advancebr.org"/>
    <hyperlink ref="E123" r:id="rId83" display="mailto:sallen@replications.org"/>
    <hyperlink ref="E133" r:id="rId84" display="mailto:shealy@replications.org"/>
    <hyperlink ref="E135" r:id="rId85" display="mailto:blesser@replications.org"/>
    <hyperlink ref="E137" r:id="rId86" display="mailto:jsullivan@replications.org"/>
    <hyperlink ref="E28" r:id="rId87"/>
    <hyperlink ref="E36" r:id="rId88"/>
    <hyperlink ref="E42" r:id="rId89"/>
    <hyperlink ref="E39" r:id="rId90"/>
    <hyperlink ref="E47" r:id="rId91"/>
    <hyperlink ref="E146" r:id="rId92" display="mailto:jhemgen@tpo-inc.com"/>
    <hyperlink ref="E149" r:id="rId93" display="mailto:lfenves@tpo-inc.com"/>
    <hyperlink ref="E172" r:id="rId94" display="mailto:tbradford@4thsectorsolutions.com"/>
    <hyperlink ref="E175" r:id="rId95" display="mailto:mdurham@4thsectorsolution.com"/>
    <hyperlink ref="E187" r:id="rId96" display="mailto:jkeeney@4thsectorsolutions.com"/>
    <hyperlink ref="E190" r:id="rId97" display="mailto:amorgan@4thsectorsolutions.com"/>
    <hyperlink ref="E200" r:id="rId98" display="mailto:pennturtle@yahoo.com"/>
    <hyperlink ref="E203" r:id="rId99" display="mailto:wwinters@4thsectorsolutions.com"/>
    <hyperlink ref="E104" r:id="rId100" display="mailto:aadino@isa-ed.org"/>
    <hyperlink ref="E122" r:id="rId101" display="mailto:lelwell@replications.org"/>
    <hyperlink ref="E108" r:id="rId102" display="mailto:Afarnish@isa-edu.org"/>
    <hyperlink ref="E192" r:id="rId103" display="mailto:rpalms@4thsectorsolutions.com"/>
    <hyperlink ref="E169" r:id="rId104" display="mailto:bbarron@4thsectorsolutions.com"/>
    <hyperlink ref="E198" r:id="rId105" display="mailto:btillman@4thsectorsolutions.com"/>
    <hyperlink ref="E116" r:id="rId106" display="mailto:bdoyle@replications.org"/>
    <hyperlink ref="E120" r:id="rId107" display="mailto:jelwelljr@replications.org"/>
    <hyperlink ref="E130" r:id="rId108" display="mailto:awitherspoon@replications.org"/>
    <hyperlink ref="E31" r:id="rId109"/>
    <hyperlink ref="E49" r:id="rId110"/>
    <hyperlink ref="E195" r:id="rId111" display="mailto:jthomas@4thsectorsolutions.com"/>
    <hyperlink ref="E80" r:id="rId112" display="mailto:kennethsims@advancebr.org"/>
    <hyperlink ref="E118" r:id="rId113" display="mailto:jelwell@replications.org"/>
    <hyperlink ref="E92" r:id="rId114" display="mailto:harrydw@cox.net"/>
    <hyperlink ref="E62" r:id="rId115" display="mailto:dedouglas30@cox.net"/>
    <hyperlink ref="E67" r:id="rId116" display="mailto:cdeo53@cox.net"/>
    <hyperlink ref="E114" r:id="rId117" display="mailto:sallen@replications.org"/>
    <hyperlink ref="E124" r:id="rId118" display="mailto:shealy@replications.org"/>
    <hyperlink ref="E126" r:id="rId119" display="mailto:blesser@replications.org"/>
    <hyperlink ref="E128" r:id="rId120" display="mailto:jsullivan@replications.org"/>
  </hyperlinks>
  <printOptions horizontalCentered="1" verticalCentered="1"/>
  <pageMargins left="0.75" right="0.75" top="1" bottom="1" header="0.5" footer="0.5"/>
  <pageSetup scale="84" orientation="landscape" horizontalDpi="4294967293" verticalDpi="4294967293"/>
  <headerFooter alignWithMargins="0">
    <oddFooter>&amp;CCharter School Tools_x000D_www.charterschooltools.org</oddFooter>
  </headerFooter>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Q27"/>
  <sheetViews>
    <sheetView workbookViewId="0">
      <selection activeCell="B9" sqref="B9"/>
    </sheetView>
  </sheetViews>
  <sheetFormatPr baseColWidth="10" defaultColWidth="8.83203125" defaultRowHeight="12"/>
  <cols>
    <col min="1" max="1" width="3" style="42" bestFit="1" customWidth="1"/>
    <col min="17" max="17" width="13.33203125" bestFit="1" customWidth="1"/>
  </cols>
  <sheetData>
    <row r="1" spans="1:10" ht="18">
      <c r="B1" s="56" t="s">
        <v>55</v>
      </c>
      <c r="C1" s="56"/>
      <c r="D1" s="56"/>
      <c r="E1" s="56"/>
      <c r="F1" s="56"/>
      <c r="G1" s="56"/>
      <c r="H1" s="56"/>
      <c r="I1" s="56"/>
      <c r="J1" s="56"/>
    </row>
    <row r="2" spans="1:10" ht="15.75" customHeight="1">
      <c r="B2" s="51"/>
      <c r="C2" s="51"/>
      <c r="D2" s="51"/>
      <c r="E2" s="51"/>
      <c r="F2" s="51"/>
      <c r="G2" s="51"/>
      <c r="H2" s="51"/>
      <c r="I2" s="51"/>
      <c r="J2" s="51"/>
    </row>
    <row r="3" spans="1:10" ht="15.75" customHeight="1"/>
    <row r="4" spans="1:10" ht="15.75" customHeight="1">
      <c r="A4" s="42">
        <v>1</v>
      </c>
      <c r="B4" s="55" t="s">
        <v>20</v>
      </c>
      <c r="C4" s="55"/>
      <c r="D4" s="55"/>
      <c r="E4" s="55"/>
      <c r="F4" s="55"/>
      <c r="G4" s="55"/>
      <c r="H4" s="55"/>
      <c r="I4" s="55"/>
      <c r="J4" s="55"/>
    </row>
    <row r="5" spans="1:10" ht="15.75" customHeight="1">
      <c r="A5" s="42">
        <v>2</v>
      </c>
      <c r="B5" s="55" t="s">
        <v>56</v>
      </c>
      <c r="C5" s="55"/>
      <c r="D5" s="55"/>
      <c r="E5" s="55"/>
      <c r="F5" s="55"/>
      <c r="G5" s="55"/>
      <c r="H5" s="55"/>
      <c r="I5" s="55"/>
      <c r="J5" s="55"/>
    </row>
    <row r="6" spans="1:10" ht="15.75" customHeight="1">
      <c r="B6" s="52" t="s">
        <v>57</v>
      </c>
      <c r="C6" s="48"/>
      <c r="D6" s="48"/>
      <c r="E6" s="48"/>
      <c r="F6" s="48"/>
      <c r="G6" s="48"/>
      <c r="H6" s="48"/>
      <c r="I6" s="48"/>
      <c r="J6" s="48"/>
    </row>
    <row r="7" spans="1:10" ht="15.75" customHeight="1">
      <c r="B7" s="52" t="s">
        <v>58</v>
      </c>
      <c r="C7" s="48"/>
      <c r="D7" s="48"/>
      <c r="E7" s="48"/>
      <c r="F7" s="48"/>
      <c r="G7" s="48"/>
      <c r="H7" s="48"/>
      <c r="I7" s="48"/>
      <c r="J7" s="48"/>
    </row>
    <row r="8" spans="1:10" ht="15.75" customHeight="1">
      <c r="B8" s="52" t="s">
        <v>9</v>
      </c>
      <c r="C8" s="48"/>
      <c r="D8" s="48"/>
      <c r="E8" s="48"/>
      <c r="F8" s="48"/>
      <c r="G8" s="48"/>
      <c r="H8" s="48"/>
      <c r="I8" s="48"/>
      <c r="J8" s="48"/>
    </row>
    <row r="9" spans="1:10" ht="15.75" customHeight="1">
      <c r="A9" s="42">
        <v>3</v>
      </c>
      <c r="B9" s="53" t="s">
        <v>15</v>
      </c>
      <c r="C9" s="44"/>
      <c r="D9" s="44"/>
      <c r="E9" s="44"/>
      <c r="F9" s="44"/>
      <c r="G9" s="44"/>
      <c r="H9" s="44"/>
      <c r="I9" s="44"/>
      <c r="J9" s="44"/>
    </row>
    <row r="10" spans="1:10" ht="15.75" customHeight="1">
      <c r="A10" s="42">
        <v>4</v>
      </c>
      <c r="B10" s="55" t="s">
        <v>59</v>
      </c>
      <c r="C10" s="55"/>
      <c r="D10" s="55"/>
      <c r="E10" s="55"/>
      <c r="F10" s="55"/>
      <c r="G10" s="55"/>
      <c r="H10" s="55"/>
      <c r="I10" s="55"/>
      <c r="J10" s="55"/>
    </row>
    <row r="11" spans="1:10" ht="15.75" customHeight="1">
      <c r="A11" s="42">
        <v>5</v>
      </c>
      <c r="B11" s="53" t="s">
        <v>60</v>
      </c>
      <c r="C11" s="46"/>
      <c r="D11" s="46"/>
      <c r="E11" s="46"/>
      <c r="F11" s="46"/>
      <c r="G11" s="46"/>
      <c r="H11" s="46"/>
      <c r="I11" s="46"/>
      <c r="J11" s="46"/>
    </row>
    <row r="12" spans="1:10" ht="15.75" customHeight="1">
      <c r="A12" s="42">
        <v>6</v>
      </c>
      <c r="B12" s="53" t="s">
        <v>10</v>
      </c>
      <c r="C12" s="46"/>
      <c r="D12" s="46"/>
      <c r="E12" s="46"/>
      <c r="F12" s="46"/>
      <c r="G12" s="46"/>
      <c r="H12" s="46"/>
      <c r="I12" s="46"/>
      <c r="J12" s="46"/>
    </row>
    <row r="13" spans="1:10" ht="15.75" customHeight="1">
      <c r="A13" s="42">
        <v>7</v>
      </c>
      <c r="B13" s="53" t="s">
        <v>61</v>
      </c>
      <c r="C13" s="46"/>
      <c r="D13" s="46"/>
      <c r="E13" s="46"/>
      <c r="F13" s="46"/>
      <c r="G13" s="46"/>
      <c r="H13" s="46"/>
      <c r="I13" s="46"/>
      <c r="J13" s="46"/>
    </row>
    <row r="14" spans="1:10" ht="15.75" customHeight="1">
      <c r="A14" s="42">
        <v>8</v>
      </c>
      <c r="B14" s="53" t="s">
        <v>11</v>
      </c>
      <c r="C14" s="46"/>
      <c r="D14" s="46"/>
      <c r="E14" s="46"/>
      <c r="F14" s="46"/>
      <c r="G14" s="46"/>
      <c r="H14" s="46"/>
      <c r="I14" s="46"/>
      <c r="J14" s="46"/>
    </row>
    <row r="15" spans="1:10" ht="15.75" customHeight="1">
      <c r="A15" s="42">
        <v>9</v>
      </c>
      <c r="B15" s="53" t="s">
        <v>12</v>
      </c>
      <c r="C15" s="46"/>
      <c r="D15" s="46"/>
      <c r="E15" s="46"/>
      <c r="F15" s="46"/>
      <c r="G15" s="46"/>
      <c r="H15" s="46"/>
      <c r="I15" s="46"/>
      <c r="J15" s="46"/>
    </row>
    <row r="16" spans="1:10" ht="15.75" customHeight="1">
      <c r="B16" s="53" t="s">
        <v>17</v>
      </c>
      <c r="C16" s="46"/>
      <c r="D16" s="46"/>
      <c r="E16" s="46"/>
      <c r="F16" s="46"/>
      <c r="G16" s="46"/>
      <c r="H16" s="46"/>
      <c r="I16" s="46"/>
      <c r="J16" s="46"/>
    </row>
    <row r="17" spans="1:17" ht="15.75" customHeight="1">
      <c r="A17" s="42">
        <v>10</v>
      </c>
      <c r="B17" s="53" t="s">
        <v>13</v>
      </c>
      <c r="C17" s="46"/>
      <c r="D17" s="46"/>
      <c r="E17" s="46"/>
      <c r="F17" s="46"/>
      <c r="G17" s="46"/>
      <c r="H17" s="46"/>
      <c r="I17" s="46"/>
      <c r="J17" s="46"/>
    </row>
    <row r="18" spans="1:17" ht="15.75" customHeight="1">
      <c r="B18" s="54" t="s">
        <v>14</v>
      </c>
      <c r="C18" s="46"/>
      <c r="D18" s="46"/>
      <c r="E18" s="46"/>
      <c r="F18" s="46"/>
      <c r="G18" s="46"/>
      <c r="H18" s="46"/>
      <c r="I18" s="46"/>
      <c r="J18" s="46"/>
    </row>
    <row r="19" spans="1:17" ht="15.75" customHeight="1">
      <c r="A19" s="42">
        <v>11</v>
      </c>
      <c r="B19" s="53" t="s">
        <v>16</v>
      </c>
      <c r="C19" s="46"/>
      <c r="D19" s="46"/>
      <c r="E19" s="46"/>
      <c r="F19" s="46"/>
      <c r="G19" s="46"/>
      <c r="H19" s="46"/>
      <c r="I19" s="46"/>
      <c r="J19" s="46"/>
    </row>
    <row r="20" spans="1:17" ht="15.75" customHeight="1">
      <c r="A20" s="42">
        <v>12</v>
      </c>
      <c r="B20" s="53" t="s">
        <v>18</v>
      </c>
      <c r="C20" s="46"/>
      <c r="D20" s="46"/>
      <c r="E20" s="46"/>
      <c r="F20" s="46"/>
      <c r="G20" s="46"/>
      <c r="H20" s="46"/>
      <c r="I20" s="46"/>
      <c r="J20" s="46"/>
    </row>
    <row r="21" spans="1:17" ht="15.75" customHeight="1">
      <c r="A21" s="42">
        <v>13</v>
      </c>
      <c r="B21" s="53" t="s">
        <v>19</v>
      </c>
      <c r="C21" s="46"/>
      <c r="D21" s="46"/>
      <c r="E21" s="46"/>
      <c r="F21" s="46"/>
      <c r="G21" s="46"/>
      <c r="H21" s="46"/>
      <c r="I21" s="46"/>
      <c r="J21" s="46"/>
      <c r="Q21" s="50"/>
    </row>
    <row r="22" spans="1:17" ht="15.75" customHeight="1">
      <c r="A22" s="42">
        <v>14</v>
      </c>
      <c r="B22" s="53" t="s">
        <v>21</v>
      </c>
      <c r="C22" s="46"/>
      <c r="D22" s="46"/>
      <c r="E22" s="46"/>
      <c r="F22" s="46"/>
      <c r="G22" s="46"/>
      <c r="H22" s="46"/>
      <c r="I22" s="46"/>
      <c r="J22" s="46"/>
    </row>
    <row r="25" spans="1:17">
      <c r="Q25" s="49"/>
    </row>
    <row r="26" spans="1:17">
      <c r="B26" s="55"/>
      <c r="C26" s="55"/>
      <c r="D26" s="55"/>
      <c r="E26" s="55"/>
      <c r="F26" s="55"/>
      <c r="G26" s="55"/>
      <c r="H26" s="55"/>
      <c r="I26" s="55"/>
      <c r="J26" s="55"/>
    </row>
    <row r="27" spans="1:17">
      <c r="B27" s="55"/>
      <c r="C27" s="55"/>
      <c r="D27" s="55"/>
      <c r="E27" s="55"/>
      <c r="F27" s="55"/>
      <c r="G27" s="55"/>
      <c r="H27" s="55"/>
      <c r="I27" s="55"/>
      <c r="J27" s="55"/>
    </row>
  </sheetData>
  <mergeCells count="6">
    <mergeCell ref="B10:J10"/>
    <mergeCell ref="B26:J26"/>
    <mergeCell ref="B27:J27"/>
    <mergeCell ref="B1:J1"/>
    <mergeCell ref="B4:J4"/>
    <mergeCell ref="B5:J5"/>
  </mergeCells>
  <phoneticPr fontId="10" type="noConversion"/>
  <pageMargins left="0.7" right="0.7" top="0.75" bottom="0.75" header="0.3" footer="0.3"/>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F52"/>
  <sheetViews>
    <sheetView workbookViewId="0">
      <selection activeCell="A13" sqref="A13"/>
    </sheetView>
  </sheetViews>
  <sheetFormatPr baseColWidth="10" defaultColWidth="8.83203125" defaultRowHeight="12"/>
  <cols>
    <col min="1" max="1" width="25.5" bestFit="1" customWidth="1"/>
    <col min="2" max="2" width="40.6640625" customWidth="1"/>
    <col min="4" max="4" width="30.83203125" bestFit="1" customWidth="1"/>
    <col min="5" max="5" width="30.5" customWidth="1"/>
    <col min="6" max="6" width="13.1640625" customWidth="1"/>
    <col min="7" max="7" width="9.1640625" customWidth="1"/>
  </cols>
  <sheetData>
    <row r="1" spans="1:6">
      <c r="A1" s="40" t="s">
        <v>151</v>
      </c>
    </row>
    <row r="2" spans="1:6" ht="25.5" customHeight="1">
      <c r="A2" s="41" t="s">
        <v>133</v>
      </c>
      <c r="B2" s="42" t="s">
        <v>152</v>
      </c>
      <c r="D2" s="42" t="s">
        <v>50</v>
      </c>
      <c r="F2" s="42" t="s">
        <v>51</v>
      </c>
    </row>
    <row r="3" spans="1:6" ht="65.25" customHeight="1">
      <c r="A3" s="43" t="s">
        <v>153</v>
      </c>
      <c r="B3" s="43" t="s">
        <v>154</v>
      </c>
      <c r="D3" s="45" t="s">
        <v>35</v>
      </c>
      <c r="F3" s="45" t="s">
        <v>52</v>
      </c>
    </row>
    <row r="4" spans="1:6" ht="36">
      <c r="A4" s="43" t="s">
        <v>155</v>
      </c>
      <c r="B4" s="43" t="s">
        <v>156</v>
      </c>
      <c r="D4" s="45" t="s">
        <v>36</v>
      </c>
      <c r="F4" s="45" t="s">
        <v>53</v>
      </c>
    </row>
    <row r="5" spans="1:6" ht="24">
      <c r="A5" s="43" t="s">
        <v>157</v>
      </c>
      <c r="B5" s="43" t="s">
        <v>158</v>
      </c>
      <c r="D5" s="45" t="s">
        <v>0</v>
      </c>
      <c r="F5" s="45" t="s">
        <v>126</v>
      </c>
    </row>
    <row r="6" spans="1:6" ht="60">
      <c r="A6" s="43" t="s">
        <v>159</v>
      </c>
      <c r="B6" s="43" t="s">
        <v>160</v>
      </c>
      <c r="D6" s="45" t="s">
        <v>1</v>
      </c>
      <c r="F6" s="45" t="s">
        <v>54</v>
      </c>
    </row>
    <row r="7" spans="1:6" ht="60">
      <c r="A7" s="43" t="s">
        <v>161</v>
      </c>
      <c r="B7" s="43" t="s">
        <v>160</v>
      </c>
      <c r="D7" s="45" t="s">
        <v>2</v>
      </c>
    </row>
    <row r="8" spans="1:6" ht="72">
      <c r="A8" s="43" t="s">
        <v>162</v>
      </c>
      <c r="B8" s="43" t="s">
        <v>163</v>
      </c>
      <c r="D8" s="45" t="s">
        <v>3</v>
      </c>
    </row>
    <row r="9" spans="1:6" ht="24">
      <c r="A9" s="43" t="s">
        <v>164</v>
      </c>
      <c r="B9" s="43" t="s">
        <v>165</v>
      </c>
    </row>
    <row r="10" spans="1:6" ht="48">
      <c r="A10" s="43" t="s">
        <v>166</v>
      </c>
      <c r="B10" s="43" t="s">
        <v>104</v>
      </c>
    </row>
    <row r="11" spans="1:6" ht="60">
      <c r="A11" s="43" t="s">
        <v>105</v>
      </c>
      <c r="B11" s="43" t="s">
        <v>106</v>
      </c>
    </row>
    <row r="12" spans="1:6" ht="60">
      <c r="A12" s="43" t="s">
        <v>107</v>
      </c>
      <c r="B12" s="43" t="s">
        <v>108</v>
      </c>
    </row>
    <row r="13" spans="1:6" ht="24">
      <c r="A13" s="43" t="s">
        <v>109</v>
      </c>
      <c r="B13" s="43" t="s">
        <v>110</v>
      </c>
    </row>
    <row r="14" spans="1:6" ht="24">
      <c r="A14" s="43" t="s">
        <v>111</v>
      </c>
      <c r="B14" s="43" t="s">
        <v>112</v>
      </c>
    </row>
    <row r="15" spans="1:6" ht="36">
      <c r="A15" s="43" t="s">
        <v>113</v>
      </c>
      <c r="B15" s="43" t="s">
        <v>114</v>
      </c>
    </row>
    <row r="16" spans="1:6" ht="60">
      <c r="A16" s="43" t="s">
        <v>115</v>
      </c>
      <c r="B16" s="43" t="s">
        <v>116</v>
      </c>
    </row>
    <row r="17" spans="1:2" ht="60">
      <c r="A17" s="43" t="s">
        <v>117</v>
      </c>
      <c r="B17" s="43" t="s">
        <v>118</v>
      </c>
    </row>
    <row r="18" spans="1:2" ht="84">
      <c r="A18" s="43" t="s">
        <v>119</v>
      </c>
      <c r="B18" s="43" t="s">
        <v>120</v>
      </c>
    </row>
    <row r="19" spans="1:2" ht="36">
      <c r="A19" s="43" t="s">
        <v>121</v>
      </c>
      <c r="B19" s="43" t="s">
        <v>80</v>
      </c>
    </row>
    <row r="20" spans="1:2" ht="36">
      <c r="A20" s="43" t="s">
        <v>81</v>
      </c>
      <c r="B20" s="43" t="s">
        <v>82</v>
      </c>
    </row>
    <row r="21" spans="1:2" ht="48">
      <c r="A21" s="43" t="s">
        <v>83</v>
      </c>
      <c r="B21" s="43" t="s">
        <v>84</v>
      </c>
    </row>
    <row r="22" spans="1:2" ht="48">
      <c r="A22" s="43" t="s">
        <v>85</v>
      </c>
      <c r="B22" s="43" t="s">
        <v>86</v>
      </c>
    </row>
    <row r="23" spans="1:2" ht="36">
      <c r="A23" s="43" t="s">
        <v>87</v>
      </c>
      <c r="B23" s="43" t="s">
        <v>88</v>
      </c>
    </row>
    <row r="24" spans="1:2" ht="36">
      <c r="A24" s="43" t="s">
        <v>89</v>
      </c>
      <c r="B24" s="43" t="s">
        <v>90</v>
      </c>
    </row>
    <row r="25" spans="1:2" ht="48">
      <c r="A25" s="43" t="s">
        <v>91</v>
      </c>
      <c r="B25" s="43" t="s">
        <v>92</v>
      </c>
    </row>
    <row r="26" spans="1:2">
      <c r="A26" s="43" t="s">
        <v>93</v>
      </c>
      <c r="B26" s="43" t="s">
        <v>94</v>
      </c>
    </row>
    <row r="27" spans="1:2" ht="36">
      <c r="A27" s="43" t="s">
        <v>95</v>
      </c>
      <c r="B27" s="43" t="s">
        <v>96</v>
      </c>
    </row>
    <row r="28" spans="1:2" ht="36">
      <c r="A28" s="43" t="s">
        <v>97</v>
      </c>
      <c r="B28" s="43" t="s">
        <v>98</v>
      </c>
    </row>
    <row r="29" spans="1:2" ht="24">
      <c r="A29" s="43" t="s">
        <v>99</v>
      </c>
      <c r="B29" s="43" t="s">
        <v>100</v>
      </c>
    </row>
    <row r="30" spans="1:2" ht="60">
      <c r="A30" s="43" t="s">
        <v>101</v>
      </c>
      <c r="B30" s="43" t="s">
        <v>102</v>
      </c>
    </row>
    <row r="31" spans="1:2" ht="84">
      <c r="A31" s="43" t="s">
        <v>103</v>
      </c>
      <c r="B31" s="43" t="s">
        <v>62</v>
      </c>
    </row>
    <row r="32" spans="1:2" ht="48">
      <c r="A32" s="43" t="s">
        <v>63</v>
      </c>
      <c r="B32" s="43" t="s">
        <v>64</v>
      </c>
    </row>
    <row r="33" spans="1:2" ht="60">
      <c r="A33" s="44" t="s">
        <v>65</v>
      </c>
      <c r="B33" s="43" t="s">
        <v>66</v>
      </c>
    </row>
    <row r="34" spans="1:2" ht="36">
      <c r="A34" s="44" t="s">
        <v>67</v>
      </c>
      <c r="B34" s="43" t="s">
        <v>68</v>
      </c>
    </row>
    <row r="35" spans="1:2" ht="36">
      <c r="A35" s="44" t="s">
        <v>69</v>
      </c>
      <c r="B35" s="43" t="s">
        <v>70</v>
      </c>
    </row>
    <row r="36" spans="1:2" ht="36">
      <c r="A36" s="44" t="s">
        <v>71</v>
      </c>
      <c r="B36" s="43" t="s">
        <v>72</v>
      </c>
    </row>
    <row r="37" spans="1:2" ht="36">
      <c r="A37" s="44" t="s">
        <v>73</v>
      </c>
      <c r="B37" s="43" t="s">
        <v>74</v>
      </c>
    </row>
    <row r="38" spans="1:2" ht="36">
      <c r="A38" s="44" t="s">
        <v>75</v>
      </c>
      <c r="B38" s="43" t="s">
        <v>76</v>
      </c>
    </row>
    <row r="39" spans="1:2" ht="36">
      <c r="A39" s="44" t="s">
        <v>77</v>
      </c>
      <c r="B39" s="43" t="s">
        <v>78</v>
      </c>
    </row>
    <row r="40" spans="1:2" ht="36">
      <c r="A40" s="43" t="s">
        <v>79</v>
      </c>
      <c r="B40" s="43" t="s">
        <v>37</v>
      </c>
    </row>
    <row r="41" spans="1:2" ht="84">
      <c r="A41" s="43" t="s">
        <v>38</v>
      </c>
      <c r="B41" s="43" t="s">
        <v>39</v>
      </c>
    </row>
    <row r="42" spans="1:2" ht="24">
      <c r="A42" s="43" t="s">
        <v>40</v>
      </c>
      <c r="B42" s="43" t="s">
        <v>41</v>
      </c>
    </row>
    <row r="43" spans="1:2" ht="48">
      <c r="A43" s="43" t="s">
        <v>42</v>
      </c>
      <c r="B43" s="43" t="s">
        <v>43</v>
      </c>
    </row>
    <row r="44" spans="1:2" ht="24">
      <c r="A44" s="43" t="s">
        <v>44</v>
      </c>
      <c r="B44" s="43" t="s">
        <v>45</v>
      </c>
    </row>
    <row r="45" spans="1:2" ht="48">
      <c r="A45" s="43" t="s">
        <v>46</v>
      </c>
      <c r="B45" s="43" t="s">
        <v>47</v>
      </c>
    </row>
    <row r="46" spans="1:2" ht="60">
      <c r="A46" s="44" t="s">
        <v>48</v>
      </c>
      <c r="B46" s="43" t="s">
        <v>49</v>
      </c>
    </row>
    <row r="47" spans="1:2" ht="48">
      <c r="A47" s="43" t="s">
        <v>22</v>
      </c>
      <c r="B47" s="43" t="s">
        <v>29</v>
      </c>
    </row>
    <row r="48" spans="1:2" ht="36">
      <c r="A48" s="43" t="s">
        <v>23</v>
      </c>
      <c r="B48" s="43" t="s">
        <v>24</v>
      </c>
    </row>
    <row r="49" spans="1:2" ht="51.75" customHeight="1">
      <c r="A49" s="43" t="s">
        <v>25</v>
      </c>
      <c r="B49" s="43" t="s">
        <v>26</v>
      </c>
    </row>
    <row r="50" spans="1:2" ht="79.5" customHeight="1">
      <c r="A50" s="43" t="s">
        <v>27</v>
      </c>
      <c r="B50" s="43" t="s">
        <v>28</v>
      </c>
    </row>
    <row r="51" spans="1:2" ht="105" customHeight="1"/>
    <row r="52" spans="1:2" ht="83.25" customHeight="1"/>
  </sheetData>
  <phoneticPr fontId="10" type="noConversion"/>
  <pageMargins left="0.7" right="0.7" top="0.75" bottom="0.75" header="0.3" footer="0.3"/>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ORGANIZATION NAME PO</vt:lpstr>
      <vt:lpstr>Instructions</vt:lpstr>
      <vt:lpstr>Choices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Mercie D Moser</dc:creator>
  <cp:lastModifiedBy>Amanda Brice</cp:lastModifiedBy>
  <cp:lastPrinted>2010-06-21T01:18:25Z</cp:lastPrinted>
  <dcterms:created xsi:type="dcterms:W3CDTF">2008-07-22T05:54:24Z</dcterms:created>
  <dcterms:modified xsi:type="dcterms:W3CDTF">2010-09-13T16:55:56Z</dcterms:modified>
</cp:coreProperties>
</file>